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\dgh\projects\energy\"/>
    </mc:Choice>
  </mc:AlternateContent>
  <xr:revisionPtr revIDLastSave="0" documentId="13_ncr:1_{47D86818-9E5A-4164-8613-C567EF116B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w To Use" sheetId="5" r:id="rId1"/>
    <sheet name="Imports" sheetId="2" r:id="rId2"/>
    <sheet name="Exports" sheetId="1" r:id="rId3"/>
  </sheets>
  <calcPr calcId="191029"/>
</workbook>
</file>

<file path=xl/calcChain.xml><?xml version="1.0" encoding="utf-8"?>
<calcChain xmlns="http://schemas.openxmlformats.org/spreadsheetml/2006/main">
  <c r="E1443" i="1" l="1"/>
  <c r="E1444" i="1" s="1"/>
  <c r="D1443" i="1"/>
  <c r="D1444" i="1" s="1"/>
  <c r="C1443" i="1"/>
  <c r="C1444" i="1" s="1"/>
  <c r="B1443" i="1"/>
  <c r="E1395" i="1"/>
  <c r="E1396" i="1" s="1"/>
  <c r="D1395" i="1"/>
  <c r="D1396" i="1" s="1"/>
  <c r="C1395" i="1"/>
  <c r="E1347" i="1"/>
  <c r="E1348" i="1" s="1"/>
  <c r="D1347" i="1"/>
  <c r="C1347" i="1"/>
  <c r="C1348" i="1" s="1"/>
  <c r="E1299" i="1"/>
  <c r="E1300" i="1" s="1"/>
  <c r="D1299" i="1"/>
  <c r="D1300" i="1" s="1"/>
  <c r="C1299" i="1"/>
  <c r="E1252" i="1"/>
  <c r="E1251" i="1"/>
  <c r="D1251" i="1"/>
  <c r="C1251" i="1"/>
  <c r="C1252" i="1" s="1"/>
  <c r="E1203" i="1"/>
  <c r="E1204" i="1" s="1"/>
  <c r="D1203" i="1"/>
  <c r="D1204" i="1" s="1"/>
  <c r="C1203" i="1"/>
  <c r="C1204" i="1" s="1"/>
  <c r="D1156" i="1"/>
  <c r="E1155" i="1"/>
  <c r="E1156" i="1" s="1"/>
  <c r="D1155" i="1"/>
  <c r="C1155" i="1"/>
  <c r="C1156" i="1" s="1"/>
  <c r="E1107" i="1"/>
  <c r="E1108" i="1" s="1"/>
  <c r="D1107" i="1"/>
  <c r="D1108" i="1" s="1"/>
  <c r="C1107" i="1"/>
  <c r="C1108" i="1" s="1"/>
  <c r="E1059" i="1"/>
  <c r="D1059" i="1"/>
  <c r="D1060" i="1" s="1"/>
  <c r="C1059" i="1"/>
  <c r="C1060" i="1" s="1"/>
  <c r="E1011" i="1"/>
  <c r="E1012" i="1" s="1"/>
  <c r="D1011" i="1"/>
  <c r="D1012" i="1" s="1"/>
  <c r="C1011" i="1"/>
  <c r="E963" i="1"/>
  <c r="E964" i="1" s="1"/>
  <c r="D963" i="1"/>
  <c r="C963" i="1"/>
  <c r="C964" i="1" s="1"/>
  <c r="E915" i="1"/>
  <c r="E916" i="1" s="1"/>
  <c r="D915" i="1"/>
  <c r="D916" i="1" s="1"/>
  <c r="C915" i="1"/>
  <c r="E195" i="1"/>
  <c r="E196" i="1" s="1"/>
  <c r="D195" i="1"/>
  <c r="D196" i="1" s="1"/>
  <c r="C195" i="1"/>
  <c r="E147" i="1"/>
  <c r="E148" i="1" s="1"/>
  <c r="D147" i="1"/>
  <c r="D148" i="1" s="1"/>
  <c r="C147" i="1"/>
  <c r="E99" i="1"/>
  <c r="E100" i="1" s="1"/>
  <c r="D99" i="1"/>
  <c r="D100" i="1" s="1"/>
  <c r="C99" i="1"/>
  <c r="E51" i="1"/>
  <c r="E52" i="1" s="1"/>
  <c r="D51" i="1"/>
  <c r="D52" i="1" s="1"/>
  <c r="C51" i="1"/>
  <c r="C52" i="1" s="1"/>
  <c r="E3" i="1"/>
  <c r="E4" i="1" s="1"/>
  <c r="D3" i="1"/>
  <c r="D4" i="1" s="1"/>
  <c r="C3" i="1"/>
  <c r="B3" i="1" s="1"/>
  <c r="E531" i="1"/>
  <c r="E532" i="1" s="1"/>
  <c r="D531" i="1"/>
  <c r="D532" i="1" s="1"/>
  <c r="C531" i="1"/>
  <c r="E483" i="1"/>
  <c r="E484" i="1" s="1"/>
  <c r="D483" i="1"/>
  <c r="D484" i="1" s="1"/>
  <c r="C483" i="1"/>
  <c r="E435" i="1"/>
  <c r="E436" i="1" s="1"/>
  <c r="D435" i="1"/>
  <c r="D436" i="1" s="1"/>
  <c r="C435" i="1"/>
  <c r="C436" i="1" s="1"/>
  <c r="E387" i="1"/>
  <c r="E388" i="1" s="1"/>
  <c r="D387" i="1"/>
  <c r="D388" i="1" s="1"/>
  <c r="C387" i="1"/>
  <c r="C388" i="1" s="1"/>
  <c r="E339" i="1"/>
  <c r="E340" i="1" s="1"/>
  <c r="D339" i="1"/>
  <c r="D340" i="1" s="1"/>
  <c r="C339" i="1"/>
  <c r="E291" i="1"/>
  <c r="E292" i="1" s="1"/>
  <c r="D291" i="1"/>
  <c r="D292" i="1" s="1"/>
  <c r="C291" i="1"/>
  <c r="C292" i="1" s="1"/>
  <c r="E243" i="1"/>
  <c r="E244" i="1" s="1"/>
  <c r="D243" i="1"/>
  <c r="D244" i="1" s="1"/>
  <c r="C243" i="1"/>
  <c r="C244" i="1" s="1"/>
  <c r="E1443" i="2"/>
  <c r="E1444" i="2" s="1"/>
  <c r="D1443" i="2"/>
  <c r="D1444" i="2" s="1"/>
  <c r="E1396" i="2"/>
  <c r="E1395" i="2"/>
  <c r="D1395" i="2"/>
  <c r="D1396" i="2" s="1"/>
  <c r="E1347" i="2"/>
  <c r="E1348" i="2" s="1"/>
  <c r="D1347" i="2"/>
  <c r="D1348" i="2" s="1"/>
  <c r="E1300" i="2"/>
  <c r="D1300" i="2"/>
  <c r="E1299" i="2"/>
  <c r="C1299" i="2" s="1"/>
  <c r="D1299" i="2"/>
  <c r="E1251" i="2"/>
  <c r="E1252" i="2" s="1"/>
  <c r="D1251" i="2"/>
  <c r="D1252" i="2" s="1"/>
  <c r="E1203" i="2"/>
  <c r="E1204" i="2" s="1"/>
  <c r="D1203" i="2"/>
  <c r="D1204" i="2" s="1"/>
  <c r="D1156" i="2"/>
  <c r="E1155" i="2"/>
  <c r="E1156" i="2" s="1"/>
  <c r="D1155" i="2"/>
  <c r="E1107" i="2"/>
  <c r="E1108" i="2" s="1"/>
  <c r="D1107" i="2"/>
  <c r="D1108" i="2" s="1"/>
  <c r="C1107" i="2"/>
  <c r="B1107" i="2" s="1"/>
  <c r="E1059" i="2"/>
  <c r="E1060" i="2" s="1"/>
  <c r="D1059" i="2"/>
  <c r="D1060" i="2" s="1"/>
  <c r="E1011" i="2"/>
  <c r="E1012" i="2" s="1"/>
  <c r="D1011" i="2"/>
  <c r="C1011" i="2" s="1"/>
  <c r="E963" i="2"/>
  <c r="E964" i="2" s="1"/>
  <c r="D963" i="2"/>
  <c r="D964" i="2" s="1"/>
  <c r="E915" i="2"/>
  <c r="E916" i="2" s="1"/>
  <c r="D915" i="2"/>
  <c r="D916" i="2" s="1"/>
  <c r="E867" i="2"/>
  <c r="E868" i="2" s="1"/>
  <c r="D867" i="2"/>
  <c r="D868" i="2" s="1"/>
  <c r="E820" i="2"/>
  <c r="D820" i="2"/>
  <c r="E819" i="2"/>
  <c r="D819" i="2"/>
  <c r="C819" i="2"/>
  <c r="C820" i="2" s="1"/>
  <c r="B820" i="2" s="1"/>
  <c r="A820" i="2" s="1"/>
  <c r="E867" i="1"/>
  <c r="E868" i="1" s="1"/>
  <c r="D867" i="1"/>
  <c r="D868" i="1" s="1"/>
  <c r="C867" i="1"/>
  <c r="C868" i="1" s="1"/>
  <c r="E819" i="1"/>
  <c r="E820" i="1" s="1"/>
  <c r="D819" i="1"/>
  <c r="D820" i="1" s="1"/>
  <c r="C819" i="1"/>
  <c r="C820" i="1" s="1"/>
  <c r="E771" i="1"/>
  <c r="E772" i="1" s="1"/>
  <c r="D771" i="1"/>
  <c r="D772" i="1" s="1"/>
  <c r="C771" i="1"/>
  <c r="E723" i="1"/>
  <c r="E724" i="1" s="1"/>
  <c r="D723" i="1"/>
  <c r="D724" i="1" s="1"/>
  <c r="C723" i="1"/>
  <c r="E675" i="1"/>
  <c r="D675" i="1"/>
  <c r="D676" i="1" s="1"/>
  <c r="C675" i="1"/>
  <c r="C676" i="1" s="1"/>
  <c r="E627" i="1"/>
  <c r="E628" i="1" s="1"/>
  <c r="D627" i="1"/>
  <c r="D628" i="1" s="1"/>
  <c r="C627" i="1"/>
  <c r="B1155" i="1" l="1"/>
  <c r="B1059" i="1"/>
  <c r="B147" i="1"/>
  <c r="B1156" i="1"/>
  <c r="B99" i="1"/>
  <c r="E1060" i="1"/>
  <c r="B1060" i="1" s="1"/>
  <c r="B1204" i="1"/>
  <c r="B1299" i="1"/>
  <c r="B1395" i="1"/>
  <c r="B388" i="1"/>
  <c r="B483" i="1"/>
  <c r="B915" i="1"/>
  <c r="B1011" i="1"/>
  <c r="B1107" i="1"/>
  <c r="B51" i="1"/>
  <c r="B1251" i="1"/>
  <c r="B1444" i="1"/>
  <c r="C4" i="1"/>
  <c r="B4" i="1" s="1"/>
  <c r="A4" i="1" s="1"/>
  <c r="B339" i="1"/>
  <c r="B52" i="1"/>
  <c r="B1347" i="1"/>
  <c r="B1108" i="1"/>
  <c r="B195" i="1"/>
  <c r="B963" i="1"/>
  <c r="B1203" i="1"/>
  <c r="C916" i="1"/>
  <c r="B916" i="1" s="1"/>
  <c r="D1252" i="1"/>
  <c r="B1252" i="1" s="1"/>
  <c r="C1300" i="1"/>
  <c r="B1300" i="1" s="1"/>
  <c r="D964" i="1"/>
  <c r="B964" i="1" s="1"/>
  <c r="C1012" i="1"/>
  <c r="B1012" i="1" s="1"/>
  <c r="D1348" i="1"/>
  <c r="B1348" i="1" s="1"/>
  <c r="C1396" i="1"/>
  <c r="B1396" i="1" s="1"/>
  <c r="B387" i="1"/>
  <c r="B531" i="1"/>
  <c r="B436" i="1"/>
  <c r="C100" i="1"/>
  <c r="B100" i="1" s="1"/>
  <c r="C148" i="1"/>
  <c r="B148" i="1" s="1"/>
  <c r="C196" i="1"/>
  <c r="B196" i="1" s="1"/>
  <c r="B291" i="1"/>
  <c r="B723" i="1"/>
  <c r="C484" i="1"/>
  <c r="B292" i="1"/>
  <c r="B484" i="1"/>
  <c r="B244" i="1"/>
  <c r="A244" i="1" s="1"/>
  <c r="B243" i="1"/>
  <c r="C340" i="1"/>
  <c r="B340" i="1" s="1"/>
  <c r="B675" i="1"/>
  <c r="B435" i="1"/>
  <c r="C532" i="1"/>
  <c r="B532" i="1" s="1"/>
  <c r="B627" i="1"/>
  <c r="B867" i="1"/>
  <c r="B771" i="1"/>
  <c r="E676" i="1"/>
  <c r="B676" i="1" s="1"/>
  <c r="B868" i="1"/>
  <c r="B819" i="1"/>
  <c r="B820" i="1"/>
  <c r="C1443" i="2"/>
  <c r="C1395" i="2"/>
  <c r="C1347" i="2"/>
  <c r="C1300" i="2"/>
  <c r="B1300" i="2" s="1"/>
  <c r="A1300" i="2" s="1"/>
  <c r="B1299" i="2"/>
  <c r="C1251" i="2"/>
  <c r="C1203" i="2"/>
  <c r="C1155" i="2"/>
  <c r="C1108" i="2"/>
  <c r="B1108" i="2" s="1"/>
  <c r="A1108" i="2" s="1"/>
  <c r="C1059" i="2"/>
  <c r="C1012" i="2"/>
  <c r="B1011" i="2"/>
  <c r="D1012" i="2"/>
  <c r="C963" i="2"/>
  <c r="C915" i="2"/>
  <c r="C867" i="2"/>
  <c r="B819" i="2"/>
  <c r="C772" i="1"/>
  <c r="B772" i="1" s="1"/>
  <c r="C724" i="1"/>
  <c r="B724" i="1" s="1"/>
  <c r="C628" i="1"/>
  <c r="B628" i="1" s="1"/>
  <c r="A52" i="1" l="1"/>
  <c r="A100" i="1" s="1"/>
  <c r="A148" i="1" s="1"/>
  <c r="A196" i="1" s="1"/>
  <c r="A292" i="1"/>
  <c r="A340" i="1" s="1"/>
  <c r="A388" i="1" s="1"/>
  <c r="A436" i="1" s="1"/>
  <c r="A484" i="1" s="1"/>
  <c r="A532" i="1" s="1"/>
  <c r="C1444" i="2"/>
  <c r="B1444" i="2" s="1"/>
  <c r="A1444" i="2" s="1"/>
  <c r="B1443" i="2"/>
  <c r="C1396" i="2"/>
  <c r="B1396" i="2" s="1"/>
  <c r="A1396" i="2" s="1"/>
  <c r="B1395" i="2"/>
  <c r="C1348" i="2"/>
  <c r="B1348" i="2" s="1"/>
  <c r="A1348" i="2" s="1"/>
  <c r="B1347" i="2"/>
  <c r="C1252" i="2"/>
  <c r="B1252" i="2" s="1"/>
  <c r="A1252" i="2" s="1"/>
  <c r="B1251" i="2"/>
  <c r="B1203" i="2"/>
  <c r="C1204" i="2"/>
  <c r="B1204" i="2" s="1"/>
  <c r="A1204" i="2" s="1"/>
  <c r="B1155" i="2"/>
  <c r="C1156" i="2"/>
  <c r="B1156" i="2" s="1"/>
  <c r="A1156" i="2" s="1"/>
  <c r="B1059" i="2"/>
  <c r="C1060" i="2"/>
  <c r="B1060" i="2" s="1"/>
  <c r="A1060" i="2" s="1"/>
  <c r="B1012" i="2"/>
  <c r="A1012" i="2" s="1"/>
  <c r="B963" i="2"/>
  <c r="C964" i="2"/>
  <c r="B964" i="2" s="1"/>
  <c r="A964" i="2" s="1"/>
  <c r="C916" i="2"/>
  <c r="B916" i="2" s="1"/>
  <c r="A916" i="2" s="1"/>
  <c r="B915" i="2"/>
  <c r="B867" i="2"/>
  <c r="C868" i="2"/>
  <c r="B868" i="2" s="1"/>
  <c r="A868" i="2" s="1"/>
  <c r="A676" i="2" l="1"/>
  <c r="A628" i="2"/>
  <c r="A580" i="2"/>
  <c r="C675" i="2"/>
  <c r="B675" i="2" s="1"/>
  <c r="C627" i="2"/>
  <c r="B627" i="2" s="1"/>
  <c r="C579" i="2"/>
  <c r="B579" i="2" s="1"/>
  <c r="C531" i="2"/>
  <c r="B531" i="2" s="1"/>
  <c r="C483" i="2"/>
  <c r="B483" i="2" s="1"/>
  <c r="C435" i="2"/>
  <c r="B435" i="2" s="1"/>
  <c r="C387" i="2"/>
  <c r="B387" i="2" s="1"/>
  <c r="C339" i="2"/>
  <c r="B339" i="2"/>
  <c r="C291" i="2"/>
  <c r="B291" i="2" s="1"/>
  <c r="C243" i="2"/>
  <c r="B243" i="2" s="1"/>
  <c r="C195" i="2"/>
  <c r="B195" i="2" s="1"/>
  <c r="C147" i="2"/>
  <c r="B147" i="2" s="1"/>
  <c r="C99" i="2"/>
  <c r="B99" i="2" s="1"/>
  <c r="C51" i="2"/>
  <c r="B51" i="2" s="1"/>
  <c r="C3" i="2"/>
  <c r="B3" i="2" s="1"/>
  <c r="D772" i="2" l="1"/>
  <c r="C772" i="2"/>
  <c r="E771" i="2"/>
  <c r="E772" i="2" s="1"/>
  <c r="D771" i="2"/>
  <c r="C771" i="2" s="1"/>
  <c r="B771" i="2" s="1"/>
  <c r="B772" i="2" l="1"/>
  <c r="E723" i="2" l="1"/>
  <c r="E724" i="2" s="1"/>
  <c r="D723" i="2"/>
  <c r="E675" i="2"/>
  <c r="E676" i="2" s="1"/>
  <c r="D675" i="2"/>
  <c r="D676" i="2" s="1"/>
  <c r="C676" i="2"/>
  <c r="B676" i="2" s="1"/>
  <c r="E628" i="2"/>
  <c r="E627" i="2"/>
  <c r="D627" i="2"/>
  <c r="D628" i="2" s="1"/>
  <c r="C628" i="2"/>
  <c r="B628" i="2" s="1"/>
  <c r="E579" i="2"/>
  <c r="E580" i="2" s="1"/>
  <c r="D579" i="2"/>
  <c r="D580" i="2" s="1"/>
  <c r="C580" i="2"/>
  <c r="E531" i="2"/>
  <c r="E532" i="2" s="1"/>
  <c r="D531" i="2"/>
  <c r="D532" i="2" s="1"/>
  <c r="C532" i="2"/>
  <c r="E483" i="2"/>
  <c r="E484" i="2" s="1"/>
  <c r="D483" i="2"/>
  <c r="D484" i="2" s="1"/>
  <c r="C484" i="2"/>
  <c r="E435" i="2"/>
  <c r="E436" i="2" s="1"/>
  <c r="D435" i="2"/>
  <c r="D436" i="2" s="1"/>
  <c r="C436" i="2"/>
  <c r="E387" i="2"/>
  <c r="E388" i="2" s="1"/>
  <c r="D387" i="2"/>
  <c r="D388" i="2" s="1"/>
  <c r="C388" i="2"/>
  <c r="D340" i="2"/>
  <c r="E339" i="2"/>
  <c r="E340" i="2" s="1"/>
  <c r="D339" i="2"/>
  <c r="C340" i="2"/>
  <c r="E291" i="2"/>
  <c r="E292" i="2" s="1"/>
  <c r="D291" i="2"/>
  <c r="D292" i="2" s="1"/>
  <c r="C292" i="2"/>
  <c r="E243" i="2"/>
  <c r="E244" i="2" s="1"/>
  <c r="D243" i="2"/>
  <c r="D244" i="2" s="1"/>
  <c r="C244" i="2"/>
  <c r="E195" i="2"/>
  <c r="E196" i="2" s="1"/>
  <c r="D195" i="2"/>
  <c r="D196" i="2" s="1"/>
  <c r="C196" i="2"/>
  <c r="E147" i="2"/>
  <c r="E148" i="2" s="1"/>
  <c r="D147" i="2"/>
  <c r="D148" i="2" s="1"/>
  <c r="C148" i="2"/>
  <c r="B148" i="2" s="1"/>
  <c r="E99" i="2"/>
  <c r="E100" i="2" s="1"/>
  <c r="D99" i="2"/>
  <c r="D100" i="2" s="1"/>
  <c r="C100" i="2"/>
  <c r="E51" i="2"/>
  <c r="E52" i="2" s="1"/>
  <c r="D51" i="2"/>
  <c r="D52" i="2" s="1"/>
  <c r="C52" i="2"/>
  <c r="E3" i="2"/>
  <c r="E4" i="2" s="1"/>
  <c r="D3" i="2"/>
  <c r="D4" i="2" s="1"/>
  <c r="C4" i="2"/>
  <c r="E579" i="1"/>
  <c r="E580" i="1" s="1"/>
  <c r="D579" i="1"/>
  <c r="D580" i="1" s="1"/>
  <c r="C579" i="1"/>
  <c r="B579" i="1" s="1"/>
  <c r="D724" i="2" l="1"/>
  <c r="C723" i="2"/>
  <c r="B196" i="2"/>
  <c r="B52" i="2"/>
  <c r="B244" i="2"/>
  <c r="B292" i="2"/>
  <c r="B388" i="2"/>
  <c r="B484" i="2"/>
  <c r="B340" i="2"/>
  <c r="B436" i="2"/>
  <c r="B532" i="2"/>
  <c r="B580" i="2"/>
  <c r="B100" i="2"/>
  <c r="B4" i="2"/>
  <c r="A4" i="2" s="1"/>
  <c r="C580" i="1"/>
  <c r="B580" i="1" s="1"/>
  <c r="A580" i="1" l="1"/>
  <c r="A628" i="1" s="1"/>
  <c r="A676" i="1" s="1"/>
  <c r="A724" i="1" s="1"/>
  <c r="A772" i="1" s="1"/>
  <c r="A820" i="1" s="1"/>
  <c r="A868" i="1" s="1"/>
  <c r="A916" i="1" s="1"/>
  <c r="A964" i="1" s="1"/>
  <c r="A1012" i="1" s="1"/>
  <c r="A1060" i="1" s="1"/>
  <c r="A1108" i="1" s="1"/>
  <c r="A1156" i="1" s="1"/>
  <c r="A1204" i="1" s="1"/>
  <c r="A1252" i="1" s="1"/>
  <c r="A1300" i="1" s="1"/>
  <c r="A1348" i="1" s="1"/>
  <c r="A1396" i="1" s="1"/>
  <c r="A1444" i="1" s="1"/>
  <c r="B723" i="2"/>
  <c r="C724" i="2"/>
  <c r="B724" i="2" s="1"/>
  <c r="A724" i="2" s="1"/>
  <c r="A772" i="2" s="1"/>
  <c r="A52" i="2"/>
  <c r="A100" i="2" s="1"/>
  <c r="A148" i="2" s="1"/>
  <c r="A196" i="2" s="1"/>
  <c r="A244" i="2" s="1"/>
  <c r="A292" i="2" s="1"/>
  <c r="A340" i="2" s="1"/>
  <c r="A388" i="2" s="1"/>
  <c r="A436" i="2" s="1"/>
  <c r="A484" i="2" s="1"/>
  <c r="A532" i="2" s="1"/>
</calcChain>
</file>

<file path=xl/sharedStrings.xml><?xml version="1.0" encoding="utf-8"?>
<sst xmlns="http://schemas.openxmlformats.org/spreadsheetml/2006/main" count="6210" uniqueCount="928">
  <si>
    <t xml:space="preserve"> 2023-04-13T00:00:00+01:00</t>
  </si>
  <si>
    <t xml:space="preserve"> 2023-04-13T00:30:00+01:00</t>
  </si>
  <si>
    <t xml:space="preserve"> 2023-04-13T01:00:00+01:00</t>
  </si>
  <si>
    <t xml:space="preserve"> 2023-04-13T01:30:00+01:00</t>
  </si>
  <si>
    <t xml:space="preserve"> 2023-04-13T02:00:00+01:00</t>
  </si>
  <si>
    <t xml:space="preserve"> 2023-04-13T02:30:00+01:00</t>
  </si>
  <si>
    <t xml:space="preserve"> 2023-04-13T03:00:00+01:00</t>
  </si>
  <si>
    <t xml:space="preserve"> 2023-04-13T03:30:00+01:00</t>
  </si>
  <si>
    <t xml:space="preserve"> 2023-04-13T04:00:00+01:00</t>
  </si>
  <si>
    <t xml:space="preserve"> 2023-04-13T04:30:00+01:00</t>
  </si>
  <si>
    <t xml:space="preserve"> 2023-04-13T05:00:00+01:00</t>
  </si>
  <si>
    <t xml:space="preserve"> 2023-04-13T05:30:00+01:00</t>
  </si>
  <si>
    <t xml:space="preserve"> 2023-04-13T06:00:00+01:00</t>
  </si>
  <si>
    <t xml:space="preserve"> 2023-04-13T06:30:00+01:00</t>
  </si>
  <si>
    <t xml:space="preserve"> 2023-04-13T07:00:00+01:00</t>
  </si>
  <si>
    <t xml:space="preserve"> 2023-04-13T07:30:00+01:00</t>
  </si>
  <si>
    <t xml:space="preserve"> 2023-04-13T08:00:00+01:00</t>
  </si>
  <si>
    <t xml:space="preserve"> 2023-04-13T08:30:00+01:00</t>
  </si>
  <si>
    <t xml:space="preserve"> 2023-04-13T09:00:00+01:00</t>
  </si>
  <si>
    <t xml:space="preserve"> 2023-04-13T09:30:00+01:00</t>
  </si>
  <si>
    <t xml:space="preserve"> 2023-04-13T10:00:00+01:00</t>
  </si>
  <si>
    <t xml:space="preserve"> 2023-04-13T10:30:00+01:00</t>
  </si>
  <si>
    <t xml:space="preserve"> 2023-04-13T11:00:00+01:00</t>
  </si>
  <si>
    <t xml:space="preserve"> 2023-04-13T11:30:00+01:00</t>
  </si>
  <si>
    <t xml:space="preserve"> 2023-04-13T12:00:00+01:00</t>
  </si>
  <si>
    <t xml:space="preserve"> 2023-04-13T12:30:00+01:00</t>
  </si>
  <si>
    <t xml:space="preserve"> 2023-04-13T13:00:00+01:00</t>
  </si>
  <si>
    <t xml:space="preserve"> 2023-04-13T13:30:00+01:00</t>
  </si>
  <si>
    <t xml:space="preserve"> 2023-04-13T14:00:00+01:00</t>
  </si>
  <si>
    <t xml:space="preserve"> 2023-04-13T14:30:00+01:00</t>
  </si>
  <si>
    <t xml:space="preserve"> 2023-04-13T15:00:00+01:00</t>
  </si>
  <si>
    <t xml:space="preserve"> 2023-04-13T15:30:00+01:00</t>
  </si>
  <si>
    <t xml:space="preserve"> 2023-04-13T16:00:00+01:00</t>
  </si>
  <si>
    <t xml:space="preserve"> 2023-04-13T16:30:00+01:00</t>
  </si>
  <si>
    <t xml:space="preserve"> 2023-04-13T17:00:00+01:00</t>
  </si>
  <si>
    <t xml:space="preserve"> 2023-04-13T17:30:00+01:00</t>
  </si>
  <si>
    <t xml:space="preserve"> 2023-04-13T18:00:00+01:00</t>
  </si>
  <si>
    <t xml:space="preserve"> 2023-04-13T18:30:00+01:00</t>
  </si>
  <si>
    <t xml:space="preserve"> 2023-04-13T19:00:00+01:00</t>
  </si>
  <si>
    <t xml:space="preserve"> 2023-04-13T19:30:00+01:00</t>
  </si>
  <si>
    <t xml:space="preserve"> 2023-04-13T20:00:00+01:00</t>
  </si>
  <si>
    <t xml:space="preserve"> 2023-04-13T20:30:00+01:00</t>
  </si>
  <si>
    <t xml:space="preserve"> 2023-04-13T21:00:00+01:00</t>
  </si>
  <si>
    <t xml:space="preserve"> 2023-04-13T21:30:00+01:00</t>
  </si>
  <si>
    <t xml:space="preserve"> 2023-04-13T22:00:00+01:00</t>
  </si>
  <si>
    <t xml:space="preserve"> 2023-04-13T22:30:00+01:00</t>
  </si>
  <si>
    <t xml:space="preserve"> 2023-04-13T23:00:00+01:00</t>
  </si>
  <si>
    <t xml:space="preserve"> 2023-04-13T23:30:00+01:00</t>
  </si>
  <si>
    <t xml:space="preserve"> 2023-04-14T00:00:00+01:00</t>
  </si>
  <si>
    <t xml:space="preserve"> 2023-04-14T00:30:00+01:00</t>
  </si>
  <si>
    <t xml:space="preserve"> 2023-04-14T01:00:00+01:00</t>
  </si>
  <si>
    <t>Day</t>
  </si>
  <si>
    <t>Flux</t>
  </si>
  <si>
    <t>Peak</t>
  </si>
  <si>
    <t xml:space="preserve"> 2023-04-14T01:30:00+01:00</t>
  </si>
  <si>
    <t xml:space="preserve"> 2023-04-14T02:00:00+01:00</t>
  </si>
  <si>
    <t xml:space="preserve"> 2023-04-14T02:30:00+01:00</t>
  </si>
  <si>
    <t xml:space="preserve"> 2023-04-14T03:00:00+01:00</t>
  </si>
  <si>
    <t xml:space="preserve"> 2023-04-14T03:30:00+01:00</t>
  </si>
  <si>
    <t xml:space="preserve"> 2023-04-14T04:00:00+01:00</t>
  </si>
  <si>
    <t xml:space="preserve"> 2023-04-14T04:30:00+01:00</t>
  </si>
  <si>
    <t xml:space="preserve"> 2023-04-14T05:00:00+01:00</t>
  </si>
  <si>
    <t xml:space="preserve"> 2023-04-14T05:30:00+01:00</t>
  </si>
  <si>
    <t xml:space="preserve"> 2023-04-14T06:00:00+01:00</t>
  </si>
  <si>
    <t xml:space="preserve"> 2023-04-14T06:30:00+01:00</t>
  </si>
  <si>
    <t xml:space="preserve"> 2023-04-14T07:00:00+01:00</t>
  </si>
  <si>
    <t xml:space="preserve"> 2023-04-14T07:30:00+01:00</t>
  </si>
  <si>
    <t xml:space="preserve"> 2023-04-14T08:00:00+01:00</t>
  </si>
  <si>
    <t xml:space="preserve"> 2023-04-14T08:30:00+01:00</t>
  </si>
  <si>
    <t xml:space="preserve"> 2023-04-14T09:00:00+01:00</t>
  </si>
  <si>
    <t xml:space="preserve"> 2023-04-14T09:30:00+01:00</t>
  </si>
  <si>
    <t xml:space="preserve"> 2023-04-14T10:00:00+01:00</t>
  </si>
  <si>
    <t xml:space="preserve"> 2023-04-14T10:30:00+01:00</t>
  </si>
  <si>
    <t xml:space="preserve"> 2023-04-14T11:00:00+01:00</t>
  </si>
  <si>
    <t xml:space="preserve"> 2023-04-14T11:30:00+01:00</t>
  </si>
  <si>
    <t xml:space="preserve"> 2023-04-14T12:00:00+01:00</t>
  </si>
  <si>
    <t xml:space="preserve"> 2023-04-14T12:30:00+01:00</t>
  </si>
  <si>
    <t xml:space="preserve"> 2023-04-14T13:00:00+01:00</t>
  </si>
  <si>
    <t xml:space="preserve"> 2023-04-14T13:30:00+01:00</t>
  </si>
  <si>
    <t xml:space="preserve"> 2023-04-14T14:00:00+01:00</t>
  </si>
  <si>
    <t xml:space="preserve"> 2023-04-14T14:30:00+01:00</t>
  </si>
  <si>
    <t xml:space="preserve"> 2023-04-14T15:00:00+01:00</t>
  </si>
  <si>
    <t xml:space="preserve"> 2023-04-14T15:30:00+01:00</t>
  </si>
  <si>
    <t xml:space="preserve"> 2023-04-14T16:00:00+01:00</t>
  </si>
  <si>
    <t xml:space="preserve"> 2023-04-14T16:30:00+01:00</t>
  </si>
  <si>
    <t xml:space="preserve"> 2023-04-14T17:00:00+01:00</t>
  </si>
  <si>
    <t xml:space="preserve"> 2023-04-14T17:30:00+01:00</t>
  </si>
  <si>
    <t xml:space="preserve"> 2023-04-14T18:00:00+01:00</t>
  </si>
  <si>
    <t xml:space="preserve"> 2023-04-14T18:30:00+01:00</t>
  </si>
  <si>
    <t xml:space="preserve"> 2023-04-14T19:00:00+01:00</t>
  </si>
  <si>
    <t xml:space="preserve"> 2023-04-14T19:30:00+01:00</t>
  </si>
  <si>
    <t xml:space="preserve"> 2023-04-14T20:00:00+01:00</t>
  </si>
  <si>
    <t xml:space="preserve"> 2023-04-14T20:30:00+01:00</t>
  </si>
  <si>
    <t xml:space="preserve"> 2023-04-14T21:00:00+01:00</t>
  </si>
  <si>
    <t xml:space="preserve"> 2023-04-14T21:30:00+01:00</t>
  </si>
  <si>
    <t xml:space="preserve"> 2023-04-14T22:00:00+01:00</t>
  </si>
  <si>
    <t xml:space="preserve"> 2023-04-14T22:30:00+01:00</t>
  </si>
  <si>
    <t xml:space="preserve"> 2023-04-14T23:00:00+01:00</t>
  </si>
  <si>
    <t xml:space="preserve"> 2023-04-14T23:30:00+01:00</t>
  </si>
  <si>
    <t xml:space="preserve"> 2023-04-15T00:00:00+01:00</t>
  </si>
  <si>
    <t xml:space="preserve"> 2023-04-15T00:30:00+01:00</t>
  </si>
  <si>
    <t xml:space="preserve"> 2023-04-15T01:00:00+01:00</t>
  </si>
  <si>
    <t xml:space="preserve"> 2023-04-15T01:30:00+01:00</t>
  </si>
  <si>
    <t xml:space="preserve"> 2023-04-15T02:00:00+01:00</t>
  </si>
  <si>
    <t xml:space="preserve"> 2023-04-15T02:30:00+01:00</t>
  </si>
  <si>
    <t xml:space="preserve"> 2023-04-15T03:00:00+01:00</t>
  </si>
  <si>
    <t xml:space="preserve"> 2023-04-15T03:30:00+01:00</t>
  </si>
  <si>
    <t xml:space="preserve"> 2023-04-15T04:00:00+01:00</t>
  </si>
  <si>
    <t xml:space="preserve"> 2023-04-15T04:30:00+01:00</t>
  </si>
  <si>
    <t xml:space="preserve"> 2023-04-15T05:00:00+01:00</t>
  </si>
  <si>
    <t xml:space="preserve"> 2023-04-15T05:30:00+01:00</t>
  </si>
  <si>
    <t xml:space="preserve"> 2023-04-15T06:00:00+01:00</t>
  </si>
  <si>
    <t xml:space="preserve"> 2023-04-15T06:30:00+01:00</t>
  </si>
  <si>
    <t xml:space="preserve"> 2023-04-15T07:00:00+01:00</t>
  </si>
  <si>
    <t xml:space="preserve"> 2023-04-15T07:30:00+01:00</t>
  </si>
  <si>
    <t xml:space="preserve"> 2023-04-15T08:00:00+01:00</t>
  </si>
  <si>
    <t xml:space="preserve"> 2023-04-15T08:30:00+01:00</t>
  </si>
  <si>
    <t xml:space="preserve"> 2023-04-15T09:00:00+01:00</t>
  </si>
  <si>
    <t xml:space="preserve"> 2023-04-15T09:30:00+01:00</t>
  </si>
  <si>
    <t xml:space="preserve"> 2023-04-15T10:00:00+01:00</t>
  </si>
  <si>
    <t xml:space="preserve"> 2023-04-15T10:30:00+01:00</t>
  </si>
  <si>
    <t xml:space="preserve"> 2023-04-15T11:00:00+01:00</t>
  </si>
  <si>
    <t xml:space="preserve"> 2023-04-15T11:30:00+01:00</t>
  </si>
  <si>
    <t xml:space="preserve"> 2023-04-15T12:00:00+01:00</t>
  </si>
  <si>
    <t xml:space="preserve"> 2023-04-15T12:30:00+01:00</t>
  </si>
  <si>
    <t xml:space="preserve"> 2023-04-15T13:00:00+01:00</t>
  </si>
  <si>
    <t xml:space="preserve"> 2023-04-15T13:30:00+01:00</t>
  </si>
  <si>
    <t xml:space="preserve"> 2023-04-15T14:00:00+01:00</t>
  </si>
  <si>
    <t xml:space="preserve"> 2023-04-15T14:30:00+01:00</t>
  </si>
  <si>
    <t xml:space="preserve"> 2023-04-15T15:00:00+01:00</t>
  </si>
  <si>
    <t xml:space="preserve"> 2023-04-15T15:30:00+01:00</t>
  </si>
  <si>
    <t xml:space="preserve"> 2023-04-15T16:00:00+01:00</t>
  </si>
  <si>
    <t xml:space="preserve"> 2023-04-15T16:30:00+01:00</t>
  </si>
  <si>
    <t xml:space="preserve"> 2023-04-15T17:00:00+01:00</t>
  </si>
  <si>
    <t xml:space="preserve"> 2023-04-15T17:30:00+01:00</t>
  </si>
  <si>
    <t xml:space="preserve"> 2023-04-15T18:00:00+01:00</t>
  </si>
  <si>
    <t xml:space="preserve"> 2023-04-15T18:30:00+01:00</t>
  </si>
  <si>
    <t xml:space="preserve"> 2023-04-15T19:00:00+01:00</t>
  </si>
  <si>
    <t xml:space="preserve"> 2023-04-15T19:30:00+01:00</t>
  </si>
  <si>
    <t xml:space="preserve"> 2023-04-15T20:00:00+01:00</t>
  </si>
  <si>
    <t xml:space="preserve"> 2023-04-15T20:30:00+01:00</t>
  </si>
  <si>
    <t xml:space="preserve"> 2023-04-15T21:00:00+01:00</t>
  </si>
  <si>
    <t xml:space="preserve"> 2023-04-15T21:30:00+01:00</t>
  </si>
  <si>
    <t xml:space="preserve"> 2023-04-15T22:00:00+01:00</t>
  </si>
  <si>
    <t xml:space="preserve"> 2023-04-15T22:30:00+01:00</t>
  </si>
  <si>
    <t xml:space="preserve"> 2023-04-15T23:00:00+01:00</t>
  </si>
  <si>
    <t xml:space="preserve"> 2023-04-15T23:30:00+01:00</t>
  </si>
  <si>
    <t xml:space="preserve"> 2023-04-16T00:00:00+01:00</t>
  </si>
  <si>
    <t xml:space="preserve"> 2023-04-16T00:30:00+01:00</t>
  </si>
  <si>
    <t xml:space="preserve"> 2023-04-16T01:00:00+01:00</t>
  </si>
  <si>
    <t xml:space="preserve"> 2023-04-16T01:30:00+01:00</t>
  </si>
  <si>
    <t xml:space="preserve"> 2023-04-16T02:00:00+01:00</t>
  </si>
  <si>
    <t xml:space="preserve"> 2023-04-16T02:30:00+01:00</t>
  </si>
  <si>
    <t xml:space="preserve"> 2023-04-16T03:00:00+01:00</t>
  </si>
  <si>
    <t xml:space="preserve"> 2023-04-16T03:30:00+01:00</t>
  </si>
  <si>
    <t xml:space="preserve"> 2023-04-16T04:00:00+01:00</t>
  </si>
  <si>
    <t xml:space="preserve"> 2023-04-16T04:30:00+01:00</t>
  </si>
  <si>
    <t xml:space="preserve"> 2023-04-16T05:00:00+01:00</t>
  </si>
  <si>
    <t xml:space="preserve"> 2023-04-16T05:30:00+01:00</t>
  </si>
  <si>
    <t xml:space="preserve"> 2023-04-16T06:00:00+01:00</t>
  </si>
  <si>
    <t xml:space="preserve"> 2023-04-16T06:30:00+01:00</t>
  </si>
  <si>
    <t xml:space="preserve"> 2023-04-16T07:00:00+01:00</t>
  </si>
  <si>
    <t xml:space="preserve"> 2023-04-16T07:30:00+01:00</t>
  </si>
  <si>
    <t xml:space="preserve"> 2023-04-16T08:00:00+01:00</t>
  </si>
  <si>
    <t xml:space="preserve"> 2023-04-16T08:30:00+01:00</t>
  </si>
  <si>
    <t xml:space="preserve"> 2023-04-16T09:00:00+01:00</t>
  </si>
  <si>
    <t xml:space="preserve"> 2023-04-16T09:30:00+01:00</t>
  </si>
  <si>
    <t xml:space="preserve"> 2023-04-16T10:00:00+01:00</t>
  </si>
  <si>
    <t xml:space="preserve"> 2023-04-16T10:30:00+01:00</t>
  </si>
  <si>
    <t xml:space="preserve"> 2023-04-16T11:00:00+01:00</t>
  </si>
  <si>
    <t xml:space="preserve"> 2023-04-16T11:30:00+01:00</t>
  </si>
  <si>
    <t xml:space="preserve"> 2023-04-16T12:00:00+01:00</t>
  </si>
  <si>
    <t xml:space="preserve"> 2023-04-16T12:30:00+01:00</t>
  </si>
  <si>
    <t xml:space="preserve"> 2023-04-16T13:00:00+01:00</t>
  </si>
  <si>
    <t xml:space="preserve"> 2023-04-16T13:30:00+01:00</t>
  </si>
  <si>
    <t xml:space="preserve"> 2023-04-16T14:00:00+01:00</t>
  </si>
  <si>
    <t xml:space="preserve"> 2023-04-16T14:30:00+01:00</t>
  </si>
  <si>
    <t xml:space="preserve"> 2023-04-16T15:00:00+01:00</t>
  </si>
  <si>
    <t xml:space="preserve"> 2023-04-16T15:30:00+01:00</t>
  </si>
  <si>
    <t xml:space="preserve"> 2023-04-16T16:00:00+01:00</t>
  </si>
  <si>
    <t xml:space="preserve"> 2023-04-16T16:30:00+01:00</t>
  </si>
  <si>
    <t xml:space="preserve"> 2023-04-16T17:00:00+01:00</t>
  </si>
  <si>
    <t xml:space="preserve"> 2023-04-16T17:30:00+01:00</t>
  </si>
  <si>
    <t xml:space="preserve"> 2023-04-16T18:00:00+01:00</t>
  </si>
  <si>
    <t xml:space="preserve"> 2023-04-16T18:30:00+01:00</t>
  </si>
  <si>
    <t xml:space="preserve"> 2023-04-16T19:00:00+01:00</t>
  </si>
  <si>
    <t xml:space="preserve"> 2023-04-16T19:30:00+01:00</t>
  </si>
  <si>
    <t xml:space="preserve"> 2023-04-16T20:00:00+01:00</t>
  </si>
  <si>
    <t xml:space="preserve"> 2023-04-16T20:30:00+01:00</t>
  </si>
  <si>
    <t xml:space="preserve"> 2023-04-16T21:00:00+01:00</t>
  </si>
  <si>
    <t xml:space="preserve"> 2023-04-16T21:30:00+01:00</t>
  </si>
  <si>
    <t xml:space="preserve"> 2023-04-16T22:00:00+01:00</t>
  </si>
  <si>
    <t xml:space="preserve"> 2023-04-16T22:30:00+01:00</t>
  </si>
  <si>
    <t xml:space="preserve"> 2023-04-16T23:00:00+01:00</t>
  </si>
  <si>
    <t xml:space="preserve"> 2023-04-16T23:30:00+01:00</t>
  </si>
  <si>
    <t xml:space="preserve"> 2023-04-17T00:00:00+01:00</t>
  </si>
  <si>
    <t xml:space="preserve"> 2023-04-17T00:30:00+01:00</t>
  </si>
  <si>
    <t xml:space="preserve"> 2023-04-17T01:00:00+01:00</t>
  </si>
  <si>
    <t xml:space="preserve"> 2023-04-01T00:00:00+01:00</t>
  </si>
  <si>
    <t xml:space="preserve"> 2023-04-01T00:30:00+01:00</t>
  </si>
  <si>
    <t xml:space="preserve"> 2023-04-01T01:00:00+01:00</t>
  </si>
  <si>
    <t xml:space="preserve"> 2023-04-01T01:30:00+01:00</t>
  </si>
  <si>
    <t xml:space="preserve"> 2023-04-01T02:00:00+01:00</t>
  </si>
  <si>
    <t xml:space="preserve"> 2023-04-01T02:30:00+01:00</t>
  </si>
  <si>
    <t xml:space="preserve"> 2023-04-01T03:00:00+01:00</t>
  </si>
  <si>
    <t xml:space="preserve"> 2023-04-01T03:30:00+01:00</t>
  </si>
  <si>
    <t xml:space="preserve"> 2023-04-01T04:00:00+01:00</t>
  </si>
  <si>
    <t xml:space="preserve"> 2023-04-01T04:30:00+01:00</t>
  </si>
  <si>
    <t xml:space="preserve"> 2023-04-01T05:00:00+01:00</t>
  </si>
  <si>
    <t xml:space="preserve"> 2023-04-01T05:30:00+01:00</t>
  </si>
  <si>
    <t xml:space="preserve"> 2023-04-01T06:00:00+01:00</t>
  </si>
  <si>
    <t xml:space="preserve"> 2023-04-01T06:30:00+01:00</t>
  </si>
  <si>
    <t xml:space="preserve"> 2023-04-01T07:00:00+01:00</t>
  </si>
  <si>
    <t xml:space="preserve"> 2023-04-01T07:30:00+01:00</t>
  </si>
  <si>
    <t xml:space="preserve"> 2023-04-01T08:00:00+01:00</t>
  </si>
  <si>
    <t xml:space="preserve"> 2023-04-01T08:30:00+01:00</t>
  </si>
  <si>
    <t xml:space="preserve"> 2023-04-01T09:00:00+01:00</t>
  </si>
  <si>
    <t xml:space="preserve"> 2023-04-01T09:30:00+01:00</t>
  </si>
  <si>
    <t xml:space="preserve"> 2023-04-01T10:00:00+01:00</t>
  </si>
  <si>
    <t xml:space="preserve"> 2023-04-01T10:30:00+01:00</t>
  </si>
  <si>
    <t xml:space="preserve"> 2023-04-01T11:00:00+01:00</t>
  </si>
  <si>
    <t xml:space="preserve"> 2023-04-01T11:30:00+01:00</t>
  </si>
  <si>
    <t xml:space="preserve"> 2023-04-01T12:00:00+01:00</t>
  </si>
  <si>
    <t xml:space="preserve"> 2023-04-01T12:30:00+01:00</t>
  </si>
  <si>
    <t xml:space="preserve"> 2023-04-01T13:00:00+01:00</t>
  </si>
  <si>
    <t xml:space="preserve"> 2023-04-01T13:30:00+01:00</t>
  </si>
  <si>
    <t xml:space="preserve"> 2023-04-01T14:00:00+01:00</t>
  </si>
  <si>
    <t xml:space="preserve"> 2023-04-01T14:30:00+01:00</t>
  </si>
  <si>
    <t xml:space="preserve"> 2023-04-01T15:00:00+01:00</t>
  </si>
  <si>
    <t xml:space="preserve"> 2023-04-01T15:30:00+01:00</t>
  </si>
  <si>
    <t xml:space="preserve"> 2023-04-01T16:00:00+01:00</t>
  </si>
  <si>
    <t xml:space="preserve"> 2023-04-01T16:30:00+01:00</t>
  </si>
  <si>
    <t xml:space="preserve"> 2023-04-01T17:00:00+01:00</t>
  </si>
  <si>
    <t xml:space="preserve"> 2023-04-01T17:30:00+01:00</t>
  </si>
  <si>
    <t xml:space="preserve"> 2023-04-01T18:00:00+01:00</t>
  </si>
  <si>
    <t xml:space="preserve"> 2023-04-01T18:30:00+01:00</t>
  </si>
  <si>
    <t xml:space="preserve"> 2023-04-01T19:00:00+01:00</t>
  </si>
  <si>
    <t xml:space="preserve"> 2023-04-01T19:30:00+01:00</t>
  </si>
  <si>
    <t xml:space="preserve"> 2023-04-01T20:00:00+01:00</t>
  </si>
  <si>
    <t xml:space="preserve"> 2023-04-01T20:30:00+01:00</t>
  </si>
  <si>
    <t xml:space="preserve"> 2023-04-01T21:00:00+01:00</t>
  </si>
  <si>
    <t xml:space="preserve"> 2023-04-01T21:30:00+01:00</t>
  </si>
  <si>
    <t xml:space="preserve"> 2023-04-01T22:00:00+01:00</t>
  </si>
  <si>
    <t xml:space="preserve"> 2023-04-01T22:30:00+01:00</t>
  </si>
  <si>
    <t xml:space="preserve"> 2023-04-01T23:00:00+01:00</t>
  </si>
  <si>
    <t xml:space="preserve"> 2023-04-01T23:30:00+01:00</t>
  </si>
  <si>
    <t xml:space="preserve"> 2023-04-02T00:00:00+01:00</t>
  </si>
  <si>
    <t xml:space="preserve"> 2023-04-02T00:30:00+01:00</t>
  </si>
  <si>
    <t xml:space="preserve"> 2023-04-02T01:00:00+01:00</t>
  </si>
  <si>
    <t xml:space="preserve"> 2023-04-02T01:30:00+01:00</t>
  </si>
  <si>
    <t xml:space="preserve"> 2023-04-02T02:00:00+01:00</t>
  </si>
  <si>
    <t xml:space="preserve"> 2023-04-02T02:30:00+01:00</t>
  </si>
  <si>
    <t xml:space="preserve"> 2023-04-02T03:00:00+01:00</t>
  </si>
  <si>
    <t xml:space="preserve"> 2023-04-02T03:30:00+01:00</t>
  </si>
  <si>
    <t xml:space="preserve"> 2023-04-02T04:00:00+01:00</t>
  </si>
  <si>
    <t xml:space="preserve"> 2023-04-02T04:30:00+01:00</t>
  </si>
  <si>
    <t xml:space="preserve"> 2023-04-02T05:00:00+01:00</t>
  </si>
  <si>
    <t xml:space="preserve"> 2023-04-02T05:30:00+01:00</t>
  </si>
  <si>
    <t xml:space="preserve"> 2023-04-02T06:00:00+01:00</t>
  </si>
  <si>
    <t xml:space="preserve"> 2023-04-02T06:30:00+01:00</t>
  </si>
  <si>
    <t xml:space="preserve"> 2023-04-02T07:00:00+01:00</t>
  </si>
  <si>
    <t xml:space="preserve"> 2023-04-02T07:30:00+01:00</t>
  </si>
  <si>
    <t xml:space="preserve"> 2023-04-02T08:00:00+01:00</t>
  </si>
  <si>
    <t xml:space="preserve"> 2023-04-02T08:30:00+01:00</t>
  </si>
  <si>
    <t xml:space="preserve"> 2023-04-02T09:00:00+01:00</t>
  </si>
  <si>
    <t xml:space="preserve"> 2023-04-02T09:30:00+01:00</t>
  </si>
  <si>
    <t xml:space="preserve"> 2023-04-02T10:00:00+01:00</t>
  </si>
  <si>
    <t xml:space="preserve"> 2023-04-02T10:30:00+01:00</t>
  </si>
  <si>
    <t xml:space="preserve"> 2023-04-02T11:00:00+01:00</t>
  </si>
  <si>
    <t xml:space="preserve"> 2023-04-02T11:30:00+01:00</t>
  </si>
  <si>
    <t xml:space="preserve"> 2023-04-02T12:00:00+01:00</t>
  </si>
  <si>
    <t xml:space="preserve"> 2023-04-02T12:30:00+01:00</t>
  </si>
  <si>
    <t xml:space="preserve"> 2023-04-02T13:00:00+01:00</t>
  </si>
  <si>
    <t xml:space="preserve"> 2023-04-02T13:30:00+01:00</t>
  </si>
  <si>
    <t xml:space="preserve"> 2023-04-02T14:00:00+01:00</t>
  </si>
  <si>
    <t xml:space="preserve"> 2023-04-02T14:30:00+01:00</t>
  </si>
  <si>
    <t xml:space="preserve"> 2023-04-02T15:00:00+01:00</t>
  </si>
  <si>
    <t xml:space="preserve"> 2023-04-02T15:30:00+01:00</t>
  </si>
  <si>
    <t xml:space="preserve"> 2023-04-02T16:00:00+01:00</t>
  </si>
  <si>
    <t xml:space="preserve"> 2023-04-02T16:30:00+01:00</t>
  </si>
  <si>
    <t xml:space="preserve"> 2023-04-02T17:00:00+01:00</t>
  </si>
  <si>
    <t xml:space="preserve"> 2023-04-02T17:30:00+01:00</t>
  </si>
  <si>
    <t xml:space="preserve"> 2023-04-02T18:00:00+01:00</t>
  </si>
  <si>
    <t xml:space="preserve"> 2023-04-02T18:30:00+01:00</t>
  </si>
  <si>
    <t xml:space="preserve"> 2023-04-02T19:00:00+01:00</t>
  </si>
  <si>
    <t xml:space="preserve"> 2023-04-02T19:30:00+01:00</t>
  </si>
  <si>
    <t xml:space="preserve"> 2023-04-02T20:00:00+01:00</t>
  </si>
  <si>
    <t xml:space="preserve"> 2023-04-02T20:30:00+01:00</t>
  </si>
  <si>
    <t xml:space="preserve"> 2023-04-02T21:00:00+01:00</t>
  </si>
  <si>
    <t xml:space="preserve"> 2023-04-02T21:30:00+01:00</t>
  </si>
  <si>
    <t xml:space="preserve"> 2023-04-02T22:00:00+01:00</t>
  </si>
  <si>
    <t xml:space="preserve"> 2023-04-02T22:30:00+01:00</t>
  </si>
  <si>
    <t xml:space="preserve"> 2023-04-02T23:00:00+01:00</t>
  </si>
  <si>
    <t xml:space="preserve"> 2023-04-02T23:30:00+01:00</t>
  </si>
  <si>
    <t xml:space="preserve"> 2023-04-03T00:00:00+01:00</t>
  </si>
  <si>
    <t xml:space="preserve"> 2023-04-03T00:30:00+01:00</t>
  </si>
  <si>
    <t xml:space="preserve"> 2023-04-03T01:00:00+01:00</t>
  </si>
  <si>
    <t xml:space="preserve"> 2023-04-03T01:30:00+01:00</t>
  </si>
  <si>
    <t xml:space="preserve"> 2023-04-03T02:00:00+01:00</t>
  </si>
  <si>
    <t xml:space="preserve"> 2023-04-03T02:30:00+01:00</t>
  </si>
  <si>
    <t xml:space="preserve"> 2023-04-03T03:00:00+01:00</t>
  </si>
  <si>
    <t xml:space="preserve"> 2023-04-03T03:30:00+01:00</t>
  </si>
  <si>
    <t xml:space="preserve"> 2023-04-03T04:00:00+01:00</t>
  </si>
  <si>
    <t xml:space="preserve"> 2023-04-03T04:30:00+01:00</t>
  </si>
  <si>
    <t xml:space="preserve"> 2023-04-03T05:00:00+01:00</t>
  </si>
  <si>
    <t xml:space="preserve"> 2023-04-03T05:30:00+01:00</t>
  </si>
  <si>
    <t xml:space="preserve"> 2023-04-03T06:00:00+01:00</t>
  </si>
  <si>
    <t xml:space="preserve"> 2023-04-03T06:30:00+01:00</t>
  </si>
  <si>
    <t xml:space="preserve"> 2023-04-03T07:00:00+01:00</t>
  </si>
  <si>
    <t xml:space="preserve"> 2023-04-03T07:30:00+01:00</t>
  </si>
  <si>
    <t xml:space="preserve"> 2023-04-03T08:00:00+01:00</t>
  </si>
  <si>
    <t xml:space="preserve"> 2023-04-03T08:30:00+01:00</t>
  </si>
  <si>
    <t xml:space="preserve"> 2023-04-03T09:00:00+01:00</t>
  </si>
  <si>
    <t xml:space="preserve"> 2023-04-03T09:30:00+01:00</t>
  </si>
  <si>
    <t xml:space="preserve"> 2023-04-03T10:00:00+01:00</t>
  </si>
  <si>
    <t xml:space="preserve"> 2023-04-03T10:30:00+01:00</t>
  </si>
  <si>
    <t xml:space="preserve"> 2023-04-03T11:00:00+01:00</t>
  </si>
  <si>
    <t xml:space="preserve"> 2023-04-03T11:30:00+01:00</t>
  </si>
  <si>
    <t xml:space="preserve"> 2023-04-03T12:00:00+01:00</t>
  </si>
  <si>
    <t xml:space="preserve"> 2023-04-03T12:30:00+01:00</t>
  </si>
  <si>
    <t xml:space="preserve"> 2023-04-03T13:00:00+01:00</t>
  </si>
  <si>
    <t xml:space="preserve"> 2023-04-03T13:30:00+01:00</t>
  </si>
  <si>
    <t xml:space="preserve"> 2023-04-03T14:00:00+01:00</t>
  </si>
  <si>
    <t xml:space="preserve"> 2023-04-03T14:30:00+01:00</t>
  </si>
  <si>
    <t xml:space="preserve"> 2023-04-03T15:00:00+01:00</t>
  </si>
  <si>
    <t xml:space="preserve"> 2023-04-03T15:30:00+01:00</t>
  </si>
  <si>
    <t xml:space="preserve"> 2023-04-03T16:00:00+01:00</t>
  </si>
  <si>
    <t xml:space="preserve"> 2023-04-03T16:30:00+01:00</t>
  </si>
  <si>
    <t xml:space="preserve"> 2023-04-03T17:00:00+01:00</t>
  </si>
  <si>
    <t xml:space="preserve"> 2023-04-03T17:30:00+01:00</t>
  </si>
  <si>
    <t xml:space="preserve"> 2023-04-03T18:00:00+01:00</t>
  </si>
  <si>
    <t xml:space="preserve"> 2023-04-03T18:30:00+01:00</t>
  </si>
  <si>
    <t xml:space="preserve"> 2023-04-03T19:00:00+01:00</t>
  </si>
  <si>
    <t xml:space="preserve"> 2023-04-03T19:30:00+01:00</t>
  </si>
  <si>
    <t xml:space="preserve"> 2023-04-03T20:00:00+01:00</t>
  </si>
  <si>
    <t xml:space="preserve"> 2023-04-03T20:30:00+01:00</t>
  </si>
  <si>
    <t xml:space="preserve"> 2023-04-03T21:00:00+01:00</t>
  </si>
  <si>
    <t xml:space="preserve"> 2023-04-03T21:30:00+01:00</t>
  </si>
  <si>
    <t xml:space="preserve"> 2023-04-03T22:00:00+01:00</t>
  </si>
  <si>
    <t xml:space="preserve"> 2023-04-03T22:30:00+01:00</t>
  </si>
  <si>
    <t xml:space="preserve"> 2023-04-03T23:00:00+01:00</t>
  </si>
  <si>
    <t xml:space="preserve"> 2023-04-03T23:30:00+01:00</t>
  </si>
  <si>
    <t xml:space="preserve"> 2023-04-04T00:00:00+01:00</t>
  </si>
  <si>
    <t xml:space="preserve"> 2023-04-04T00:30:00+01:00</t>
  </si>
  <si>
    <t xml:space="preserve"> 2023-04-04T01:00:00+01:00</t>
  </si>
  <si>
    <t xml:space="preserve"> 2023-04-04T01:30:00+01:00</t>
  </si>
  <si>
    <t xml:space="preserve"> 2023-04-04T02:00:00+01:00</t>
  </si>
  <si>
    <t xml:space="preserve"> 2023-04-04T02:30:00+01:00</t>
  </si>
  <si>
    <t xml:space="preserve"> 2023-04-04T03:00:00+01:00</t>
  </si>
  <si>
    <t xml:space="preserve"> 2023-04-04T03:30:00+01:00</t>
  </si>
  <si>
    <t xml:space="preserve"> 2023-04-04T04:00:00+01:00</t>
  </si>
  <si>
    <t xml:space="preserve"> 2023-04-04T04:30:00+01:00</t>
  </si>
  <si>
    <t xml:space="preserve"> 2023-04-04T05:00:00+01:00</t>
  </si>
  <si>
    <t xml:space="preserve"> 2023-04-04T05:30:00+01:00</t>
  </si>
  <si>
    <t xml:space="preserve"> 2023-04-04T06:00:00+01:00</t>
  </si>
  <si>
    <t xml:space="preserve"> 2023-04-04T06:30:00+01:00</t>
  </si>
  <si>
    <t xml:space="preserve"> 2023-04-04T07:00:00+01:00</t>
  </si>
  <si>
    <t xml:space="preserve"> 2023-04-04T07:30:00+01:00</t>
  </si>
  <si>
    <t xml:space="preserve"> 2023-04-04T08:00:00+01:00</t>
  </si>
  <si>
    <t xml:space="preserve"> 2023-04-04T08:30:00+01:00</t>
  </si>
  <si>
    <t xml:space="preserve"> 2023-04-04T09:00:00+01:00</t>
  </si>
  <si>
    <t xml:space="preserve"> 2023-04-04T09:30:00+01:00</t>
  </si>
  <si>
    <t xml:space="preserve"> 2023-04-04T10:00:00+01:00</t>
  </si>
  <si>
    <t xml:space="preserve"> 2023-04-04T10:30:00+01:00</t>
  </si>
  <si>
    <t xml:space="preserve"> 2023-04-04T11:00:00+01:00</t>
  </si>
  <si>
    <t xml:space="preserve"> 2023-04-04T11:30:00+01:00</t>
  </si>
  <si>
    <t xml:space="preserve"> 2023-04-04T12:00:00+01:00</t>
  </si>
  <si>
    <t xml:space="preserve"> 2023-04-04T12:30:00+01:00</t>
  </si>
  <si>
    <t xml:space="preserve"> 2023-04-04T13:00:00+01:00</t>
  </si>
  <si>
    <t xml:space="preserve"> 2023-04-04T13:30:00+01:00</t>
  </si>
  <si>
    <t xml:space="preserve"> 2023-04-04T14:00:00+01:00</t>
  </si>
  <si>
    <t xml:space="preserve"> 2023-04-04T14:30:00+01:00</t>
  </si>
  <si>
    <t xml:space="preserve"> 2023-04-04T15:00:00+01:00</t>
  </si>
  <si>
    <t xml:space="preserve"> 2023-04-04T15:30:00+01:00</t>
  </si>
  <si>
    <t xml:space="preserve"> 2023-04-04T16:00:00+01:00</t>
  </si>
  <si>
    <t xml:space="preserve"> 2023-04-04T16:30:00+01:00</t>
  </si>
  <si>
    <t xml:space="preserve"> 2023-04-04T17:00:00+01:00</t>
  </si>
  <si>
    <t xml:space="preserve"> 2023-04-04T17:30:00+01:00</t>
  </si>
  <si>
    <t xml:space="preserve"> 2023-04-04T18:00:00+01:00</t>
  </si>
  <si>
    <t xml:space="preserve"> 2023-04-04T18:30:00+01:00</t>
  </si>
  <si>
    <t xml:space="preserve"> 2023-04-04T19:00:00+01:00</t>
  </si>
  <si>
    <t xml:space="preserve"> 2023-04-04T19:30:00+01:00</t>
  </si>
  <si>
    <t xml:space="preserve"> 2023-04-04T20:00:00+01:00</t>
  </si>
  <si>
    <t xml:space="preserve"> 2023-04-04T20:30:00+01:00</t>
  </si>
  <si>
    <t xml:space="preserve"> 2023-04-04T21:00:00+01:00</t>
  </si>
  <si>
    <t xml:space="preserve"> 2023-04-04T21:30:00+01:00</t>
  </si>
  <si>
    <t xml:space="preserve"> 2023-04-04T22:00:00+01:00</t>
  </si>
  <si>
    <t xml:space="preserve"> 2023-04-04T22:30:00+01:00</t>
  </si>
  <si>
    <t xml:space="preserve"> 2023-04-04T23:00:00+01:00</t>
  </si>
  <si>
    <t xml:space="preserve"> 2023-04-04T23:30:00+01:00</t>
  </si>
  <si>
    <t xml:space="preserve"> 2023-04-05T00:00:00+01:00</t>
  </si>
  <si>
    <t xml:space="preserve"> 2023-04-05T00:30:00+01:00</t>
  </si>
  <si>
    <t xml:space="preserve"> 2023-04-05T01:00:00+01:00</t>
  </si>
  <si>
    <t xml:space="preserve"> 2023-04-05T01:30:00+01:00</t>
  </si>
  <si>
    <t xml:space="preserve"> 2023-04-05T02:00:00+01:00</t>
  </si>
  <si>
    <t xml:space="preserve"> 2023-04-05T02:30:00+01:00</t>
  </si>
  <si>
    <t xml:space="preserve"> 2023-04-05T03:00:00+01:00</t>
  </si>
  <si>
    <t xml:space="preserve"> 2023-04-05T03:30:00+01:00</t>
  </si>
  <si>
    <t xml:space="preserve"> 2023-04-05T04:00:00+01:00</t>
  </si>
  <si>
    <t xml:space="preserve"> 2023-04-05T04:30:00+01:00</t>
  </si>
  <si>
    <t xml:space="preserve"> 2023-04-05T05:00:00+01:00</t>
  </si>
  <si>
    <t xml:space="preserve"> 2023-04-05T05:30:00+01:00</t>
  </si>
  <si>
    <t xml:space="preserve"> 2023-04-05T06:00:00+01:00</t>
  </si>
  <si>
    <t xml:space="preserve"> 2023-04-05T06:30:00+01:00</t>
  </si>
  <si>
    <t xml:space="preserve"> 2023-04-05T07:00:00+01:00</t>
  </si>
  <si>
    <t xml:space="preserve"> 2023-04-05T07:30:00+01:00</t>
  </si>
  <si>
    <t xml:space="preserve"> 2023-04-05T08:00:00+01:00</t>
  </si>
  <si>
    <t xml:space="preserve"> 2023-04-05T08:30:00+01:00</t>
  </si>
  <si>
    <t xml:space="preserve"> 2023-04-05T09:00:00+01:00</t>
  </si>
  <si>
    <t xml:space="preserve"> 2023-04-05T09:30:00+01:00</t>
  </si>
  <si>
    <t xml:space="preserve"> 2023-04-05T10:00:00+01:00</t>
  </si>
  <si>
    <t xml:space="preserve"> 2023-04-05T10:30:00+01:00</t>
  </si>
  <si>
    <t xml:space="preserve"> 2023-04-05T11:00:00+01:00</t>
  </si>
  <si>
    <t xml:space="preserve"> 2023-04-05T11:30:00+01:00</t>
  </si>
  <si>
    <t xml:space="preserve"> 2023-04-05T12:00:00+01:00</t>
  </si>
  <si>
    <t xml:space="preserve"> 2023-04-05T12:30:00+01:00</t>
  </si>
  <si>
    <t xml:space="preserve"> 2023-04-05T13:00:00+01:00</t>
  </si>
  <si>
    <t xml:space="preserve"> 2023-04-05T13:30:00+01:00</t>
  </si>
  <si>
    <t xml:space="preserve"> 2023-04-05T14:00:00+01:00</t>
  </si>
  <si>
    <t xml:space="preserve"> 2023-04-05T14:30:00+01:00</t>
  </si>
  <si>
    <t xml:space="preserve"> 2023-04-05T15:00:00+01:00</t>
  </si>
  <si>
    <t xml:space="preserve"> 2023-04-05T15:30:00+01:00</t>
  </si>
  <si>
    <t xml:space="preserve"> 2023-04-05T16:00:00+01:00</t>
  </si>
  <si>
    <t xml:space="preserve"> 2023-04-05T16:30:00+01:00</t>
  </si>
  <si>
    <t xml:space="preserve"> 2023-04-05T17:00:00+01:00</t>
  </si>
  <si>
    <t xml:space="preserve"> 2023-04-05T17:30:00+01:00</t>
  </si>
  <si>
    <t xml:space="preserve"> 2023-04-05T18:00:00+01:00</t>
  </si>
  <si>
    <t xml:space="preserve"> 2023-04-05T18:30:00+01:00</t>
  </si>
  <si>
    <t xml:space="preserve"> 2023-04-05T19:00:00+01:00</t>
  </si>
  <si>
    <t xml:space="preserve"> 2023-04-05T19:30:00+01:00</t>
  </si>
  <si>
    <t xml:space="preserve"> 2023-04-05T20:00:00+01:00</t>
  </si>
  <si>
    <t xml:space="preserve"> 2023-04-05T20:30:00+01:00</t>
  </si>
  <si>
    <t xml:space="preserve"> 2023-04-05T21:00:00+01:00</t>
  </si>
  <si>
    <t xml:space="preserve"> 2023-04-05T21:30:00+01:00</t>
  </si>
  <si>
    <t xml:space="preserve"> 2023-04-05T22:00:00+01:00</t>
  </si>
  <si>
    <t xml:space="preserve"> 2023-04-05T22:30:00+01:00</t>
  </si>
  <si>
    <t xml:space="preserve"> 2023-04-05T23:00:00+01:00</t>
  </si>
  <si>
    <t xml:space="preserve"> 2023-04-05T23:30:00+01:00</t>
  </si>
  <si>
    <t xml:space="preserve"> 2023-04-06T00:00:00+01:00</t>
  </si>
  <si>
    <t xml:space="preserve"> 2023-04-06T00:30:00+01:00</t>
  </si>
  <si>
    <t xml:space="preserve"> 2023-04-06T01:00:00+01:00</t>
  </si>
  <si>
    <t xml:space="preserve"> 2023-04-06T01:30:00+01:00</t>
  </si>
  <si>
    <t xml:space="preserve"> 2023-04-06T02:00:00+01:00</t>
  </si>
  <si>
    <t xml:space="preserve"> 2023-04-06T02:30:00+01:00</t>
  </si>
  <si>
    <t xml:space="preserve"> 2023-04-06T03:00:00+01:00</t>
  </si>
  <si>
    <t xml:space="preserve"> 2023-04-06T03:30:00+01:00</t>
  </si>
  <si>
    <t xml:space="preserve"> 2023-04-06T04:00:00+01:00</t>
  </si>
  <si>
    <t xml:space="preserve"> 2023-04-06T04:30:00+01:00</t>
  </si>
  <si>
    <t xml:space="preserve"> 2023-04-06T05:00:00+01:00</t>
  </si>
  <si>
    <t xml:space="preserve"> 2023-04-06T05:30:00+01:00</t>
  </si>
  <si>
    <t xml:space="preserve"> 2023-04-06T06:00:00+01:00</t>
  </si>
  <si>
    <t xml:space="preserve"> 2023-04-06T06:30:00+01:00</t>
  </si>
  <si>
    <t xml:space="preserve"> 2023-04-06T07:00:00+01:00</t>
  </si>
  <si>
    <t xml:space="preserve"> 2023-04-06T07:30:00+01:00</t>
  </si>
  <si>
    <t xml:space="preserve"> 2023-04-06T08:00:00+01:00</t>
  </si>
  <si>
    <t xml:space="preserve"> 2023-04-06T08:30:00+01:00</t>
  </si>
  <si>
    <t xml:space="preserve"> 2023-04-06T09:00:00+01:00</t>
  </si>
  <si>
    <t xml:space="preserve"> 2023-04-06T09:30:00+01:00</t>
  </si>
  <si>
    <t xml:space="preserve"> 2023-04-06T10:00:00+01:00</t>
  </si>
  <si>
    <t xml:space="preserve"> 2023-04-06T10:30:00+01:00</t>
  </si>
  <si>
    <t xml:space="preserve"> 2023-04-06T11:00:00+01:00</t>
  </si>
  <si>
    <t xml:space="preserve"> 2023-04-06T11:30:00+01:00</t>
  </si>
  <si>
    <t xml:space="preserve"> 2023-04-06T12:00:00+01:00</t>
  </si>
  <si>
    <t xml:space="preserve"> 2023-04-06T12:30:00+01:00</t>
  </si>
  <si>
    <t xml:space="preserve"> 2023-04-06T13:00:00+01:00</t>
  </si>
  <si>
    <t xml:space="preserve"> 2023-04-06T13:30:00+01:00</t>
  </si>
  <si>
    <t xml:space="preserve"> 2023-04-06T14:00:00+01:00</t>
  </si>
  <si>
    <t xml:space="preserve"> 2023-04-06T14:30:00+01:00</t>
  </si>
  <si>
    <t xml:space="preserve"> 2023-04-06T15:00:00+01:00</t>
  </si>
  <si>
    <t xml:space="preserve"> 2023-04-06T15:30:00+01:00</t>
  </si>
  <si>
    <t xml:space="preserve"> 2023-04-06T16:00:00+01:00</t>
  </si>
  <si>
    <t xml:space="preserve"> 2023-04-06T16:30:00+01:00</t>
  </si>
  <si>
    <t xml:space="preserve"> 2023-04-06T17:00:00+01:00</t>
  </si>
  <si>
    <t xml:space="preserve"> 2023-04-06T17:30:00+01:00</t>
  </si>
  <si>
    <t xml:space="preserve"> 2023-04-06T18:00:00+01:00</t>
  </si>
  <si>
    <t xml:space="preserve"> 2023-04-06T18:30:00+01:00</t>
  </si>
  <si>
    <t xml:space="preserve"> 2023-04-06T19:00:00+01:00</t>
  </si>
  <si>
    <t xml:space="preserve"> 2023-04-06T19:30:00+01:00</t>
  </si>
  <si>
    <t xml:space="preserve"> 2023-04-06T20:00:00+01:00</t>
  </si>
  <si>
    <t xml:space="preserve"> 2023-04-06T20:30:00+01:00</t>
  </si>
  <si>
    <t xml:space="preserve"> 2023-04-06T21:00:00+01:00</t>
  </si>
  <si>
    <t xml:space="preserve"> 2023-04-06T21:30:00+01:00</t>
  </si>
  <si>
    <t xml:space="preserve"> 2023-04-06T22:00:00+01:00</t>
  </si>
  <si>
    <t xml:space="preserve"> 2023-04-06T22:30:00+01:00</t>
  </si>
  <si>
    <t xml:space="preserve"> 2023-04-06T23:00:00+01:00</t>
  </si>
  <si>
    <t xml:space="preserve"> 2023-04-06T23:30:00+01:00</t>
  </si>
  <si>
    <t xml:space="preserve"> 2023-04-07T00:00:00+01:00</t>
  </si>
  <si>
    <t xml:space="preserve"> 2023-04-07T00:30:00+01:00</t>
  </si>
  <si>
    <t xml:space="preserve"> 2023-04-07T01:00:00+01:00</t>
  </si>
  <si>
    <t xml:space="preserve"> 2023-04-07T01:30:00+01:00</t>
  </si>
  <si>
    <t xml:space="preserve"> 2023-04-07T02:00:00+01:00</t>
  </si>
  <si>
    <t xml:space="preserve"> 2023-04-07T02:30:00+01:00</t>
  </si>
  <si>
    <t xml:space="preserve"> 2023-04-07T03:00:00+01:00</t>
  </si>
  <si>
    <t xml:space="preserve"> 2023-04-07T03:30:00+01:00</t>
  </si>
  <si>
    <t xml:space="preserve"> 2023-04-07T04:00:00+01:00</t>
  </si>
  <si>
    <t xml:space="preserve"> 2023-04-07T04:30:00+01:00</t>
  </si>
  <si>
    <t xml:space="preserve"> 2023-04-07T05:00:00+01:00</t>
  </si>
  <si>
    <t xml:space="preserve"> 2023-04-07T05:30:00+01:00</t>
  </si>
  <si>
    <t xml:space="preserve"> 2023-04-07T06:00:00+01:00</t>
  </si>
  <si>
    <t xml:space="preserve"> 2023-04-07T06:30:00+01:00</t>
  </si>
  <si>
    <t xml:space="preserve"> 2023-04-07T07:00:00+01:00</t>
  </si>
  <si>
    <t xml:space="preserve"> 2023-04-07T07:30:00+01:00</t>
  </si>
  <si>
    <t xml:space="preserve"> 2023-04-07T08:00:00+01:00</t>
  </si>
  <si>
    <t xml:space="preserve"> 2023-04-07T08:30:00+01:00</t>
  </si>
  <si>
    <t xml:space="preserve"> 2023-04-07T09:00:00+01:00</t>
  </si>
  <si>
    <t xml:space="preserve"> 2023-04-07T09:30:00+01:00</t>
  </si>
  <si>
    <t xml:space="preserve"> 2023-04-07T10:00:00+01:00</t>
  </si>
  <si>
    <t xml:space="preserve"> 2023-04-07T10:30:00+01:00</t>
  </si>
  <si>
    <t xml:space="preserve"> 2023-04-07T11:00:00+01:00</t>
  </si>
  <si>
    <t xml:space="preserve"> 2023-04-07T11:30:00+01:00</t>
  </si>
  <si>
    <t xml:space="preserve"> 2023-04-07T12:00:00+01:00</t>
  </si>
  <si>
    <t xml:space="preserve"> 2023-04-07T12:30:00+01:00</t>
  </si>
  <si>
    <t xml:space="preserve"> 2023-04-07T13:00:00+01:00</t>
  </si>
  <si>
    <t xml:space="preserve"> 2023-04-07T13:30:00+01:00</t>
  </si>
  <si>
    <t xml:space="preserve"> 2023-04-07T14:00:00+01:00</t>
  </si>
  <si>
    <t xml:space="preserve"> 2023-04-07T14:30:00+01:00</t>
  </si>
  <si>
    <t xml:space="preserve"> 2023-04-07T15:00:00+01:00</t>
  </si>
  <si>
    <t xml:space="preserve"> 2023-04-07T15:30:00+01:00</t>
  </si>
  <si>
    <t xml:space="preserve"> 2023-04-07T16:00:00+01:00</t>
  </si>
  <si>
    <t xml:space="preserve"> 2023-04-07T16:30:00+01:00</t>
  </si>
  <si>
    <t xml:space="preserve"> 2023-04-07T17:00:00+01:00</t>
  </si>
  <si>
    <t xml:space="preserve"> 2023-04-07T17:30:00+01:00</t>
  </si>
  <si>
    <t xml:space="preserve"> 2023-04-07T18:00:00+01:00</t>
  </si>
  <si>
    <t xml:space="preserve"> 2023-04-07T18:30:00+01:00</t>
  </si>
  <si>
    <t xml:space="preserve"> 2023-04-07T19:00:00+01:00</t>
  </si>
  <si>
    <t xml:space="preserve"> 2023-04-07T19:30:00+01:00</t>
  </si>
  <si>
    <t xml:space="preserve"> 2023-04-07T20:00:00+01:00</t>
  </si>
  <si>
    <t xml:space="preserve"> 2023-04-07T20:30:00+01:00</t>
  </si>
  <si>
    <t xml:space="preserve"> 2023-04-07T21:00:00+01:00</t>
  </si>
  <si>
    <t xml:space="preserve"> 2023-04-07T21:30:00+01:00</t>
  </si>
  <si>
    <t xml:space="preserve"> 2023-04-07T22:00:00+01:00</t>
  </si>
  <si>
    <t xml:space="preserve"> 2023-04-07T22:30:00+01:00</t>
  </si>
  <si>
    <t xml:space="preserve"> 2023-04-07T23:00:00+01:00</t>
  </si>
  <si>
    <t xml:space="preserve"> 2023-04-07T23:30:00+01:00</t>
  </si>
  <si>
    <t xml:space="preserve"> 2023-04-08T00:00:00+01:00</t>
  </si>
  <si>
    <t xml:space="preserve"> 2023-04-08T00:30:00+01:00</t>
  </si>
  <si>
    <t xml:space="preserve"> 2023-04-08T01:00:00+01:00</t>
  </si>
  <si>
    <t xml:space="preserve"> 2023-04-08T01:30:00+01:00</t>
  </si>
  <si>
    <t xml:space="preserve"> 2023-04-08T02:00:00+01:00</t>
  </si>
  <si>
    <t xml:space="preserve"> 2023-04-08T02:30:00+01:00</t>
  </si>
  <si>
    <t xml:space="preserve"> 2023-04-08T03:00:00+01:00</t>
  </si>
  <si>
    <t xml:space="preserve"> 2023-04-08T03:30:00+01:00</t>
  </si>
  <si>
    <t xml:space="preserve"> 2023-04-08T04:00:00+01:00</t>
  </si>
  <si>
    <t xml:space="preserve"> 2023-04-08T04:30:00+01:00</t>
  </si>
  <si>
    <t xml:space="preserve"> 2023-04-08T05:00:00+01:00</t>
  </si>
  <si>
    <t xml:space="preserve"> 2023-04-08T05:30:00+01:00</t>
  </si>
  <si>
    <t xml:space="preserve"> 2023-04-08T06:00:00+01:00</t>
  </si>
  <si>
    <t xml:space="preserve"> 2023-04-08T06:30:00+01:00</t>
  </si>
  <si>
    <t xml:space="preserve"> 2023-04-08T07:00:00+01:00</t>
  </si>
  <si>
    <t xml:space="preserve"> 2023-04-08T07:30:00+01:00</t>
  </si>
  <si>
    <t xml:space="preserve"> 2023-04-08T08:00:00+01:00</t>
  </si>
  <si>
    <t xml:space="preserve"> 2023-04-08T08:30:00+01:00</t>
  </si>
  <si>
    <t xml:space="preserve"> 2023-04-08T09:00:00+01:00</t>
  </si>
  <si>
    <t xml:space="preserve"> 2023-04-08T09:30:00+01:00</t>
  </si>
  <si>
    <t xml:space="preserve"> 2023-04-08T10:00:00+01:00</t>
  </si>
  <si>
    <t xml:space="preserve"> 2023-04-08T10:30:00+01:00</t>
  </si>
  <si>
    <t xml:space="preserve"> 2023-04-08T11:00:00+01:00</t>
  </si>
  <si>
    <t xml:space="preserve"> 2023-04-08T11:30:00+01:00</t>
  </si>
  <si>
    <t xml:space="preserve"> 2023-04-08T12:00:00+01:00</t>
  </si>
  <si>
    <t xml:space="preserve"> 2023-04-08T12:30:00+01:00</t>
  </si>
  <si>
    <t xml:space="preserve"> 2023-04-08T13:00:00+01:00</t>
  </si>
  <si>
    <t xml:space="preserve"> 2023-04-08T13:30:00+01:00</t>
  </si>
  <si>
    <t xml:space="preserve"> 2023-04-08T14:00:00+01:00</t>
  </si>
  <si>
    <t xml:space="preserve"> 2023-04-08T14:30:00+01:00</t>
  </si>
  <si>
    <t xml:space="preserve"> 2023-04-08T15:00:00+01:00</t>
  </si>
  <si>
    <t xml:space="preserve"> 2023-04-08T15:30:00+01:00</t>
  </si>
  <si>
    <t xml:space="preserve"> 2023-04-08T16:00:00+01:00</t>
  </si>
  <si>
    <t xml:space="preserve"> 2023-04-08T16:30:00+01:00</t>
  </si>
  <si>
    <t xml:space="preserve"> 2023-04-08T17:00:00+01:00</t>
  </si>
  <si>
    <t xml:space="preserve"> 2023-04-08T17:30:00+01:00</t>
  </si>
  <si>
    <t xml:space="preserve"> 2023-04-08T18:00:00+01:00</t>
  </si>
  <si>
    <t xml:space="preserve"> 2023-04-08T18:30:00+01:00</t>
  </si>
  <si>
    <t xml:space="preserve"> 2023-04-08T19:00:00+01:00</t>
  </si>
  <si>
    <t xml:space="preserve"> 2023-04-08T19:30:00+01:00</t>
  </si>
  <si>
    <t xml:space="preserve"> 2023-04-08T20:00:00+01:00</t>
  </si>
  <si>
    <t xml:space="preserve"> 2023-04-08T20:30:00+01:00</t>
  </si>
  <si>
    <t xml:space="preserve"> 2023-04-08T21:00:00+01:00</t>
  </si>
  <si>
    <t xml:space="preserve"> 2023-04-08T21:30:00+01:00</t>
  </si>
  <si>
    <t xml:space="preserve"> 2023-04-08T22:00:00+01:00</t>
  </si>
  <si>
    <t xml:space="preserve"> 2023-04-08T22:30:00+01:00</t>
  </si>
  <si>
    <t xml:space="preserve"> 2023-04-08T23:00:00+01:00</t>
  </si>
  <si>
    <t xml:space="preserve"> 2023-04-08T23:30:00+01:00</t>
  </si>
  <si>
    <t xml:space="preserve"> 2023-04-09T00:00:00+01:00</t>
  </si>
  <si>
    <t xml:space="preserve"> 2023-04-09T00:30:00+01:00</t>
  </si>
  <si>
    <t xml:space="preserve"> 2023-04-09T01:00:00+01:00</t>
  </si>
  <si>
    <t xml:space="preserve"> 2023-04-09T01:30:00+01:00</t>
  </si>
  <si>
    <t xml:space="preserve"> 2023-04-09T02:00:00+01:00</t>
  </si>
  <si>
    <t xml:space="preserve"> 2023-04-09T02:30:00+01:00</t>
  </si>
  <si>
    <t xml:space="preserve"> 2023-04-09T03:00:00+01:00</t>
  </si>
  <si>
    <t xml:space="preserve"> 2023-04-09T03:30:00+01:00</t>
  </si>
  <si>
    <t xml:space="preserve"> 2023-04-09T04:00:00+01:00</t>
  </si>
  <si>
    <t xml:space="preserve"> 2023-04-09T04:30:00+01:00</t>
  </si>
  <si>
    <t xml:space="preserve"> 2023-04-09T05:00:00+01:00</t>
  </si>
  <si>
    <t xml:space="preserve"> 2023-04-09T05:30:00+01:00</t>
  </si>
  <si>
    <t xml:space="preserve"> 2023-04-09T06:00:00+01:00</t>
  </si>
  <si>
    <t xml:space="preserve"> 2023-04-09T06:30:00+01:00</t>
  </si>
  <si>
    <t xml:space="preserve"> 2023-04-09T07:00:00+01:00</t>
  </si>
  <si>
    <t xml:space="preserve"> 2023-04-09T07:30:00+01:00</t>
  </si>
  <si>
    <t xml:space="preserve"> 2023-04-09T08:00:00+01:00</t>
  </si>
  <si>
    <t xml:space="preserve"> 2023-04-09T08:30:00+01:00</t>
  </si>
  <si>
    <t xml:space="preserve"> 2023-04-09T09:00:00+01:00</t>
  </si>
  <si>
    <t xml:space="preserve"> 2023-04-09T09:30:00+01:00</t>
  </si>
  <si>
    <t xml:space="preserve"> 2023-04-09T10:00:00+01:00</t>
  </si>
  <si>
    <t xml:space="preserve"> 2023-04-09T10:30:00+01:00</t>
  </si>
  <si>
    <t xml:space="preserve"> 2023-04-09T11:00:00+01:00</t>
  </si>
  <si>
    <t xml:space="preserve"> 2023-04-09T11:30:00+01:00</t>
  </si>
  <si>
    <t xml:space="preserve"> 2023-04-09T12:00:00+01:00</t>
  </si>
  <si>
    <t xml:space="preserve"> 2023-04-09T12:30:00+01:00</t>
  </si>
  <si>
    <t xml:space="preserve"> 2023-04-09T13:00:00+01:00</t>
  </si>
  <si>
    <t xml:space="preserve"> 2023-04-09T13:30:00+01:00</t>
  </si>
  <si>
    <t xml:space="preserve"> 2023-04-09T14:00:00+01:00</t>
  </si>
  <si>
    <t xml:space="preserve"> 2023-04-09T14:30:00+01:00</t>
  </si>
  <si>
    <t xml:space="preserve"> 2023-04-09T15:00:00+01:00</t>
  </si>
  <si>
    <t xml:space="preserve"> 2023-04-09T15:30:00+01:00</t>
  </si>
  <si>
    <t xml:space="preserve"> 2023-04-09T16:00:00+01:00</t>
  </si>
  <si>
    <t xml:space="preserve"> 2023-04-09T16:30:00+01:00</t>
  </si>
  <si>
    <t xml:space="preserve"> 2023-04-09T17:00:00+01:00</t>
  </si>
  <si>
    <t xml:space="preserve"> 2023-04-09T17:30:00+01:00</t>
  </si>
  <si>
    <t xml:space="preserve"> 2023-04-09T18:00:00+01:00</t>
  </si>
  <si>
    <t xml:space="preserve"> 2023-04-09T18:30:00+01:00</t>
  </si>
  <si>
    <t xml:space="preserve"> 2023-04-09T19:00:00+01:00</t>
  </si>
  <si>
    <t xml:space="preserve"> 2023-04-09T19:30:00+01:00</t>
  </si>
  <si>
    <t xml:space="preserve"> 2023-04-09T20:00:00+01:00</t>
  </si>
  <si>
    <t xml:space="preserve"> 2023-04-09T20:30:00+01:00</t>
  </si>
  <si>
    <t xml:space="preserve"> 2023-04-09T21:00:00+01:00</t>
  </si>
  <si>
    <t xml:space="preserve"> 2023-04-09T21:30:00+01:00</t>
  </si>
  <si>
    <t xml:space="preserve"> 2023-04-09T22:00:00+01:00</t>
  </si>
  <si>
    <t xml:space="preserve"> 2023-04-09T22:30:00+01:00</t>
  </si>
  <si>
    <t xml:space="preserve"> 2023-04-09T23:00:00+01:00</t>
  </si>
  <si>
    <t xml:space="preserve"> 2023-04-09T23:30:00+01:00</t>
  </si>
  <si>
    <t xml:space="preserve"> 2023-04-10T00:00:00+01:00</t>
  </si>
  <si>
    <t xml:space="preserve"> 2023-04-10T00:30:00+01:00</t>
  </si>
  <si>
    <t xml:space="preserve"> 2023-04-10T01:00:00+01:00</t>
  </si>
  <si>
    <t xml:space="preserve"> 2023-04-10T01:30:00+01:00</t>
  </si>
  <si>
    <t xml:space="preserve"> 2023-04-10T02:00:00+01:00</t>
  </si>
  <si>
    <t xml:space="preserve"> 2023-04-10T02:30:00+01:00</t>
  </si>
  <si>
    <t xml:space="preserve"> 2023-04-10T03:00:00+01:00</t>
  </si>
  <si>
    <t xml:space="preserve"> 2023-04-10T03:30:00+01:00</t>
  </si>
  <si>
    <t xml:space="preserve"> 2023-04-10T04:00:00+01:00</t>
  </si>
  <si>
    <t xml:space="preserve"> 2023-04-10T04:30:00+01:00</t>
  </si>
  <si>
    <t xml:space="preserve"> 2023-04-10T05:00:00+01:00</t>
  </si>
  <si>
    <t xml:space="preserve"> 2023-04-10T05:30:00+01:00</t>
  </si>
  <si>
    <t xml:space="preserve"> 2023-04-10T06:00:00+01:00</t>
  </si>
  <si>
    <t xml:space="preserve"> 2023-04-10T06:30:00+01:00</t>
  </si>
  <si>
    <t xml:space="preserve"> 2023-04-10T07:00:00+01:00</t>
  </si>
  <si>
    <t xml:space="preserve"> 2023-04-10T07:30:00+01:00</t>
  </si>
  <si>
    <t xml:space="preserve"> 2023-04-10T08:00:00+01:00</t>
  </si>
  <si>
    <t xml:space="preserve"> 2023-04-10T08:30:00+01:00</t>
  </si>
  <si>
    <t xml:space="preserve"> 2023-04-10T09:00:00+01:00</t>
  </si>
  <si>
    <t xml:space="preserve"> 2023-04-10T09:30:00+01:00</t>
  </si>
  <si>
    <t xml:space="preserve"> 2023-04-10T10:00:00+01:00</t>
  </si>
  <si>
    <t xml:space="preserve"> 2023-04-10T10:30:00+01:00</t>
  </si>
  <si>
    <t xml:space="preserve"> 2023-04-10T11:00:00+01:00</t>
  </si>
  <si>
    <t xml:space="preserve"> 2023-04-10T11:30:00+01:00</t>
  </si>
  <si>
    <t xml:space="preserve"> 2023-04-10T12:00:00+01:00</t>
  </si>
  <si>
    <t xml:space="preserve"> 2023-04-10T12:30:00+01:00</t>
  </si>
  <si>
    <t xml:space="preserve"> 2023-04-10T13:00:00+01:00</t>
  </si>
  <si>
    <t xml:space="preserve"> 2023-04-10T13:30:00+01:00</t>
  </si>
  <si>
    <t xml:space="preserve"> 2023-04-10T14:00:00+01:00</t>
  </si>
  <si>
    <t xml:space="preserve"> 2023-04-10T14:30:00+01:00</t>
  </si>
  <si>
    <t xml:space="preserve"> 2023-04-10T15:00:00+01:00</t>
  </si>
  <si>
    <t xml:space="preserve"> 2023-04-10T15:30:00+01:00</t>
  </si>
  <si>
    <t xml:space="preserve"> 2023-04-10T16:00:00+01:00</t>
  </si>
  <si>
    <t xml:space="preserve"> 2023-04-10T16:30:00+01:00</t>
  </si>
  <si>
    <t xml:space="preserve"> 2023-04-10T17:00:00+01:00</t>
  </si>
  <si>
    <t xml:space="preserve"> 2023-04-10T17:30:00+01:00</t>
  </si>
  <si>
    <t xml:space="preserve"> 2023-04-10T18:00:00+01:00</t>
  </si>
  <si>
    <t xml:space="preserve"> 2023-04-10T18:30:00+01:00</t>
  </si>
  <si>
    <t xml:space="preserve"> 2023-04-10T19:00:00+01:00</t>
  </si>
  <si>
    <t xml:space="preserve"> 2023-04-10T19:30:00+01:00</t>
  </si>
  <si>
    <t xml:space="preserve"> 2023-04-10T20:00:00+01:00</t>
  </si>
  <si>
    <t xml:space="preserve"> 2023-04-10T20:30:00+01:00</t>
  </si>
  <si>
    <t xml:space="preserve"> 2023-04-10T21:00:00+01:00</t>
  </si>
  <si>
    <t xml:space="preserve"> 2023-04-10T21:30:00+01:00</t>
  </si>
  <si>
    <t xml:space="preserve"> 2023-04-10T22:00:00+01:00</t>
  </si>
  <si>
    <t xml:space="preserve"> 2023-04-10T22:30:00+01:00</t>
  </si>
  <si>
    <t xml:space="preserve"> 2023-04-10T23:00:00+01:00</t>
  </si>
  <si>
    <t xml:space="preserve"> 2023-04-10T23:30:00+01:00</t>
  </si>
  <si>
    <t xml:space="preserve"> 2023-04-11T00:00:00+01:00</t>
  </si>
  <si>
    <t xml:space="preserve"> 2023-04-11T00:30:00+01:00</t>
  </si>
  <si>
    <t xml:space="preserve"> 2023-04-11T01:00:00+01:00</t>
  </si>
  <si>
    <t xml:space="preserve"> 2023-04-11T01:30:00+01:00</t>
  </si>
  <si>
    <t xml:space="preserve"> 2023-04-11T02:00:00+01:00</t>
  </si>
  <si>
    <t xml:space="preserve"> 2023-04-11T02:30:00+01:00</t>
  </si>
  <si>
    <t xml:space="preserve"> 2023-04-11T03:00:00+01:00</t>
  </si>
  <si>
    <t xml:space="preserve"> 2023-04-11T03:30:00+01:00</t>
  </si>
  <si>
    <t xml:space="preserve"> 2023-04-11T04:00:00+01:00</t>
  </si>
  <si>
    <t xml:space="preserve"> 2023-04-11T04:30:00+01:00</t>
  </si>
  <si>
    <t xml:space="preserve"> 2023-04-11T05:00:00+01:00</t>
  </si>
  <si>
    <t xml:space="preserve"> 2023-04-11T05:30:00+01:00</t>
  </si>
  <si>
    <t xml:space="preserve"> 2023-04-11T06:00:00+01:00</t>
  </si>
  <si>
    <t xml:space="preserve"> 2023-04-11T06:30:00+01:00</t>
  </si>
  <si>
    <t xml:space="preserve"> 2023-04-11T07:00:00+01:00</t>
  </si>
  <si>
    <t xml:space="preserve"> 2023-04-11T07:30:00+01:00</t>
  </si>
  <si>
    <t xml:space="preserve"> 2023-04-11T08:00:00+01:00</t>
  </si>
  <si>
    <t xml:space="preserve"> 2023-04-11T08:30:00+01:00</t>
  </si>
  <si>
    <t xml:space="preserve"> 2023-04-11T09:00:00+01:00</t>
  </si>
  <si>
    <t xml:space="preserve"> 2023-04-11T09:30:00+01:00</t>
  </si>
  <si>
    <t xml:space="preserve"> 2023-04-11T10:00:00+01:00</t>
  </si>
  <si>
    <t xml:space="preserve"> 2023-04-11T10:30:00+01:00</t>
  </si>
  <si>
    <t xml:space="preserve"> 2023-04-11T11:00:00+01:00</t>
  </si>
  <si>
    <t xml:space="preserve"> 2023-04-11T11:30:00+01:00</t>
  </si>
  <si>
    <t xml:space="preserve"> 2023-04-11T12:00:00+01:00</t>
  </si>
  <si>
    <t xml:space="preserve"> 2023-04-11T12:30:00+01:00</t>
  </si>
  <si>
    <t xml:space="preserve"> 2023-04-11T13:00:00+01:00</t>
  </si>
  <si>
    <t xml:space="preserve"> 2023-04-11T13:30:00+01:00</t>
  </si>
  <si>
    <t xml:space="preserve"> 2023-04-11T14:00:00+01:00</t>
  </si>
  <si>
    <t xml:space="preserve"> 2023-04-11T14:30:00+01:00</t>
  </si>
  <si>
    <t xml:space="preserve"> 2023-04-11T15:00:00+01:00</t>
  </si>
  <si>
    <t xml:space="preserve"> 2023-04-11T15:30:00+01:00</t>
  </si>
  <si>
    <t xml:space="preserve"> 2023-04-11T16:00:00+01:00</t>
  </si>
  <si>
    <t xml:space="preserve"> 2023-04-11T16:30:00+01:00</t>
  </si>
  <si>
    <t xml:space="preserve"> 2023-04-11T17:00:00+01:00</t>
  </si>
  <si>
    <t xml:space="preserve"> 2023-04-11T17:30:00+01:00</t>
  </si>
  <si>
    <t xml:space="preserve"> 2023-04-11T18:00:00+01:00</t>
  </si>
  <si>
    <t xml:space="preserve"> 2023-04-11T18:30:00+01:00</t>
  </si>
  <si>
    <t xml:space="preserve"> 2023-04-11T19:00:00+01:00</t>
  </si>
  <si>
    <t xml:space="preserve"> 2023-04-11T19:30:00+01:00</t>
  </si>
  <si>
    <t xml:space="preserve"> 2023-04-11T20:00:00+01:00</t>
  </si>
  <si>
    <t xml:space="preserve"> 2023-04-11T20:30:00+01:00</t>
  </si>
  <si>
    <t xml:space="preserve"> 2023-04-11T21:00:00+01:00</t>
  </si>
  <si>
    <t xml:space="preserve"> 2023-04-11T21:30:00+01:00</t>
  </si>
  <si>
    <t xml:space="preserve"> 2023-04-11T22:00:00+01:00</t>
  </si>
  <si>
    <t xml:space="preserve"> 2023-04-11T22:30:00+01:00</t>
  </si>
  <si>
    <t xml:space="preserve"> 2023-04-11T23:00:00+01:00</t>
  </si>
  <si>
    <t xml:space="preserve"> 2023-04-11T23:30:00+01:00</t>
  </si>
  <si>
    <t xml:space="preserve"> 2023-04-12T00:00:00+01:00</t>
  </si>
  <si>
    <t xml:space="preserve"> 2023-04-12T00:30:00+01:00</t>
  </si>
  <si>
    <t xml:space="preserve"> 2023-04-12T01:00:00+01:00</t>
  </si>
  <si>
    <t xml:space="preserve"> 2023-04-12T01:30:00+01:00</t>
  </si>
  <si>
    <t xml:space="preserve"> 2023-04-12T02:00:00+01:00</t>
  </si>
  <si>
    <t xml:space="preserve"> 2023-04-12T02:30:00+01:00</t>
  </si>
  <si>
    <t xml:space="preserve"> 2023-04-12T03:00:00+01:00</t>
  </si>
  <si>
    <t xml:space="preserve"> 2023-04-12T03:30:00+01:00</t>
  </si>
  <si>
    <t xml:space="preserve"> 2023-04-12T04:00:00+01:00</t>
  </si>
  <si>
    <t xml:space="preserve"> 2023-04-12T04:30:00+01:00</t>
  </si>
  <si>
    <t xml:space="preserve"> 2023-04-12T05:00:00+01:00</t>
  </si>
  <si>
    <t xml:space="preserve"> 2023-04-12T05:30:00+01:00</t>
  </si>
  <si>
    <t xml:space="preserve"> 2023-04-12T06:00:00+01:00</t>
  </si>
  <si>
    <t xml:space="preserve"> 2023-04-12T06:30:00+01:00</t>
  </si>
  <si>
    <t xml:space="preserve"> 2023-04-12T07:00:00+01:00</t>
  </si>
  <si>
    <t xml:space="preserve"> 2023-04-12T07:30:00+01:00</t>
  </si>
  <si>
    <t xml:space="preserve"> 2023-04-12T08:00:00+01:00</t>
  </si>
  <si>
    <t xml:space="preserve"> 2023-04-12T08:30:00+01:00</t>
  </si>
  <si>
    <t xml:space="preserve"> 2023-04-12T09:00:00+01:00</t>
  </si>
  <si>
    <t xml:space="preserve"> 2023-04-12T09:30:00+01:00</t>
  </si>
  <si>
    <t xml:space="preserve"> 2023-04-12T10:00:00+01:00</t>
  </si>
  <si>
    <t xml:space="preserve"> 2023-04-12T10:30:00+01:00</t>
  </si>
  <si>
    <t xml:space="preserve"> 2023-04-12T11:00:00+01:00</t>
  </si>
  <si>
    <t xml:space="preserve"> 2023-04-12T11:30:00+01:00</t>
  </si>
  <si>
    <t xml:space="preserve"> 2023-04-12T12:00:00+01:00</t>
  </si>
  <si>
    <t xml:space="preserve"> 2023-04-12T12:30:00+01:00</t>
  </si>
  <si>
    <t xml:space="preserve"> 2023-04-12T13:00:00+01:00</t>
  </si>
  <si>
    <t xml:space="preserve"> 2023-04-12T13:30:00+01:00</t>
  </si>
  <si>
    <t xml:space="preserve"> 2023-04-12T14:00:00+01:00</t>
  </si>
  <si>
    <t xml:space="preserve"> 2023-04-12T14:30:00+01:00</t>
  </si>
  <si>
    <t xml:space="preserve"> 2023-04-12T15:00:00+01:00</t>
  </si>
  <si>
    <t xml:space="preserve"> 2023-04-12T15:30:00+01:00</t>
  </si>
  <si>
    <t xml:space="preserve"> 2023-04-12T16:00:00+01:00</t>
  </si>
  <si>
    <t xml:space="preserve"> 2023-04-12T16:30:00+01:00</t>
  </si>
  <si>
    <t xml:space="preserve"> 2023-04-12T17:00:00+01:00</t>
  </si>
  <si>
    <t xml:space="preserve"> 2023-04-12T17:30:00+01:00</t>
  </si>
  <si>
    <t xml:space="preserve"> 2023-04-12T18:00:00+01:00</t>
  </si>
  <si>
    <t xml:space="preserve"> 2023-04-12T18:30:00+01:00</t>
  </si>
  <si>
    <t xml:space="preserve"> 2023-04-12T19:00:00+01:00</t>
  </si>
  <si>
    <t xml:space="preserve"> 2023-04-12T19:30:00+01:00</t>
  </si>
  <si>
    <t xml:space="preserve"> 2023-04-12T20:00:00+01:00</t>
  </si>
  <si>
    <t xml:space="preserve"> 2023-04-12T20:30:00+01:00</t>
  </si>
  <si>
    <t xml:space="preserve"> 2023-04-12T21:00:00+01:00</t>
  </si>
  <si>
    <t xml:space="preserve"> 2023-04-12T21:30:00+01:00</t>
  </si>
  <si>
    <t xml:space="preserve"> 2023-04-12T22:00:00+01:00</t>
  </si>
  <si>
    <t xml:space="preserve"> 2023-04-12T22:30:00+01:00</t>
  </si>
  <si>
    <t xml:space="preserve"> 2023-04-12T23:00:00+01:00</t>
  </si>
  <si>
    <t xml:space="preserve"> 2023-04-12T23:30:00+01:00</t>
  </si>
  <si>
    <t>Total</t>
  </si>
  <si>
    <t xml:space="preserve"> 2023-04-17T01:30:00+01:00</t>
  </si>
  <si>
    <t xml:space="preserve"> 2023-04-17T02:00:00+01:00</t>
  </si>
  <si>
    <t xml:space="preserve"> 2023-04-17T02:30:00+01:00</t>
  </si>
  <si>
    <t xml:space="preserve"> 2023-04-17T03:00:00+01:00</t>
  </si>
  <si>
    <t xml:space="preserve"> 2023-04-17T03:30:00+01:00</t>
  </si>
  <si>
    <t xml:space="preserve"> 2023-04-17T04:00:00+01:00</t>
  </si>
  <si>
    <t xml:space="preserve"> 2023-04-17T04:30:00+01:00</t>
  </si>
  <si>
    <t xml:space="preserve"> 2023-04-17T05:00:00+01:00</t>
  </si>
  <si>
    <t xml:space="preserve"> 2023-04-17T05:30:00+01:00</t>
  </si>
  <si>
    <t xml:space="preserve"> 2023-04-17T06:00:00+01:00</t>
  </si>
  <si>
    <t xml:space="preserve"> 2023-04-17T06:30:00+01:00</t>
  </si>
  <si>
    <t xml:space="preserve"> 2023-04-17T07:00:00+01:00</t>
  </si>
  <si>
    <t xml:space="preserve"> 2023-04-17T07:30:00+01:00</t>
  </si>
  <si>
    <t xml:space="preserve"> 2023-04-17T08:00:00+01:00</t>
  </si>
  <si>
    <t xml:space="preserve"> 2023-04-17T08:30:00+01:00</t>
  </si>
  <si>
    <t xml:space="preserve"> 2023-04-17T09:00:00+01:00</t>
  </si>
  <si>
    <t xml:space="preserve"> 2023-04-17T09:30:00+01:00</t>
  </si>
  <si>
    <t xml:space="preserve"> 2023-04-17T10:00:00+01:00</t>
  </si>
  <si>
    <t xml:space="preserve"> 2023-04-17T10:30:00+01:00</t>
  </si>
  <si>
    <t xml:space="preserve"> 2023-04-17T11:00:00+01:00</t>
  </si>
  <si>
    <t xml:space="preserve"> 2023-04-17T11:30:00+01:00</t>
  </si>
  <si>
    <t xml:space="preserve"> 2023-04-17T12:00:00+01:00</t>
  </si>
  <si>
    <t xml:space="preserve"> 2023-04-17T12:30:00+01:00</t>
  </si>
  <si>
    <t xml:space="preserve"> 2023-04-17T13:00:00+01:00</t>
  </si>
  <si>
    <t xml:space="preserve"> 2023-04-17T13:30:00+01:00</t>
  </si>
  <si>
    <t xml:space="preserve"> 2023-04-17T14:00:00+01:00</t>
  </si>
  <si>
    <t xml:space="preserve"> 2023-04-17T14:30:00+01:00</t>
  </si>
  <si>
    <t xml:space="preserve"> 2023-04-17T15:00:00+01:00</t>
  </si>
  <si>
    <t xml:space="preserve"> 2023-04-17T15:30:00+01:00</t>
  </si>
  <si>
    <t xml:space="preserve"> 2023-04-17T16:00:00+01:00</t>
  </si>
  <si>
    <t xml:space="preserve"> 2023-04-17T16:30:00+01:00</t>
  </si>
  <si>
    <t xml:space="preserve"> 2023-04-17T17:00:00+01:00</t>
  </si>
  <si>
    <t xml:space="preserve"> 2023-04-17T17:30:00+01:00</t>
  </si>
  <si>
    <t xml:space="preserve"> 2023-04-17T18:00:00+01:00</t>
  </si>
  <si>
    <t xml:space="preserve"> 2023-04-17T18:30:00+01:00</t>
  </si>
  <si>
    <t xml:space="preserve"> 2023-04-17T19:00:00+01:00</t>
  </si>
  <si>
    <t xml:space="preserve"> 2023-04-17T19:30:00+01:00</t>
  </si>
  <si>
    <t xml:space="preserve"> 2023-04-17T20:00:00+01:00</t>
  </si>
  <si>
    <t xml:space="preserve"> 2023-04-17T20:30:00+01:00</t>
  </si>
  <si>
    <t xml:space="preserve"> 2023-04-17T21:00:00+01:00</t>
  </si>
  <si>
    <t xml:space="preserve"> 2023-04-17T21:30:00+01:00</t>
  </si>
  <si>
    <t xml:space="preserve"> 2023-04-17T22:00:00+01:00</t>
  </si>
  <si>
    <t xml:space="preserve"> 2023-04-17T22:30:00+01:00</t>
  </si>
  <si>
    <t xml:space="preserve"> 2023-04-17T23:00:00+01:00</t>
  </si>
  <si>
    <t xml:space="preserve"> 2023-04-17T23:30:00+01:00</t>
  </si>
  <si>
    <t xml:space="preserve"> 2023-04-18T00:00:00+01:00</t>
  </si>
  <si>
    <t xml:space="preserve"> 2023-04-18T00:30:00+01:00</t>
  </si>
  <si>
    <t xml:space="preserve"> 2023-04-18T01:00:00+01:00</t>
  </si>
  <si>
    <t xml:space="preserve"> 2023-04-18T01:30:00+01:00</t>
  </si>
  <si>
    <t xml:space="preserve"> 2023-04-18T02:00:00+01:00</t>
  </si>
  <si>
    <t xml:space="preserve"> 2023-04-18T02:30:00+01:00</t>
  </si>
  <si>
    <t xml:space="preserve"> 2023-04-18T03:00:00+01:00</t>
  </si>
  <si>
    <t xml:space="preserve"> 2023-04-18T03:30:00+01:00</t>
  </si>
  <si>
    <t xml:space="preserve"> 2023-04-18T04:00:00+01:00</t>
  </si>
  <si>
    <t xml:space="preserve"> 2023-04-18T04:30:00+01:00</t>
  </si>
  <si>
    <t xml:space="preserve"> 2023-04-18T05:00:00+01:00</t>
  </si>
  <si>
    <t xml:space="preserve"> 2023-04-18T05:30:00+01:00</t>
  </si>
  <si>
    <t xml:space="preserve"> 2023-04-18T06:00:00+01:00</t>
  </si>
  <si>
    <t xml:space="preserve"> 2023-04-18T06:30:00+01:00</t>
  </si>
  <si>
    <t xml:space="preserve"> 2023-04-18T07:00:00+01:00</t>
  </si>
  <si>
    <t xml:space="preserve"> 2023-04-18T07:30:00+01:00</t>
  </si>
  <si>
    <t xml:space="preserve"> 2023-04-18T08:00:00+01:00</t>
  </si>
  <si>
    <t xml:space="preserve"> 2023-04-18T08:30:00+01:00</t>
  </si>
  <si>
    <t xml:space="preserve"> 2023-04-18T09:00:00+01:00</t>
  </si>
  <si>
    <t xml:space="preserve"> 2023-04-18T09:30:00+01:00</t>
  </si>
  <si>
    <t xml:space="preserve"> 2023-04-18T10:00:00+01:00</t>
  </si>
  <si>
    <t xml:space="preserve"> 2023-04-18T10:30:00+01:00</t>
  </si>
  <si>
    <t xml:space="preserve"> 2023-04-18T11:00:00+01:00</t>
  </si>
  <si>
    <t xml:space="preserve"> 2023-04-18T11:30:00+01:00</t>
  </si>
  <si>
    <t xml:space="preserve"> 2023-04-18T12:00:00+01:00</t>
  </si>
  <si>
    <t xml:space="preserve"> 2023-04-18T12:30:00+01:00</t>
  </si>
  <si>
    <t xml:space="preserve"> 2023-04-18T13:00:00+01:00</t>
  </si>
  <si>
    <t xml:space="preserve"> 2023-04-18T13:30:00+01:00</t>
  </si>
  <si>
    <t xml:space="preserve"> 2023-04-18T14:00:00+01:00</t>
  </si>
  <si>
    <t xml:space="preserve"> 2023-04-18T14:30:00+01:00</t>
  </si>
  <si>
    <t xml:space="preserve"> 2023-04-18T15:00:00+01:00</t>
  </si>
  <si>
    <t xml:space="preserve"> 2023-04-18T15:30:00+01:00</t>
  </si>
  <si>
    <t xml:space="preserve"> 2023-04-18T16:00:00+01:00</t>
  </si>
  <si>
    <t xml:space="preserve"> 2023-04-18T16:30:00+01:00</t>
  </si>
  <si>
    <t xml:space="preserve"> 2023-04-18T17:00:00+01:00</t>
  </si>
  <si>
    <t xml:space="preserve"> 2023-04-18T17:30:00+01:00</t>
  </si>
  <si>
    <t xml:space="preserve"> 2023-04-18T18:00:00+01:00</t>
  </si>
  <si>
    <t xml:space="preserve"> 2023-04-18T18:30:00+01:00</t>
  </si>
  <si>
    <t xml:space="preserve"> 2023-04-18T19:00:00+01:00</t>
  </si>
  <si>
    <t xml:space="preserve"> 2023-04-18T19:30:00+01:00</t>
  </si>
  <si>
    <t xml:space="preserve"> 2023-04-18T20:00:00+01:00</t>
  </si>
  <si>
    <t xml:space="preserve"> 2023-04-18T20:30:00+01:00</t>
  </si>
  <si>
    <t xml:space="preserve"> 2023-04-18T21:00:00+01:00</t>
  </si>
  <si>
    <t xml:space="preserve"> 2023-04-18T21:30:00+01:00</t>
  </si>
  <si>
    <t xml:space="preserve"> 2023-04-18T22:00:00+01:00</t>
  </si>
  <si>
    <t xml:space="preserve"> 2023-04-18T22:30:00+01:00</t>
  </si>
  <si>
    <t xml:space="preserve"> 2023-04-18T23:00:00+01:00</t>
  </si>
  <si>
    <t xml:space="preserve"> 2023-04-18T23:30:00+01:00</t>
  </si>
  <si>
    <t xml:space="preserve"> 2023-04-19T00:00:00+01:00</t>
  </si>
  <si>
    <t xml:space="preserve"> 2023-04-19T00:30:00+01:00</t>
  </si>
  <si>
    <t xml:space="preserve"> 2023-04-19T01:00:00+01:00</t>
  </si>
  <si>
    <t xml:space="preserve"> 2023-04-19T01:30:00+01:00</t>
  </si>
  <si>
    <t xml:space="preserve"> 2023-04-19T02:00:00+01:00</t>
  </si>
  <si>
    <t xml:space="preserve"> 2023-04-19T02:30:00+01:00</t>
  </si>
  <si>
    <t xml:space="preserve"> 2023-04-19T03:00:00+01:00</t>
  </si>
  <si>
    <t xml:space="preserve"> 2023-04-19T03:30:00+01:00</t>
  </si>
  <si>
    <t xml:space="preserve"> 2023-04-19T04:00:00+01:00</t>
  </si>
  <si>
    <t xml:space="preserve"> 2023-04-19T04:30:00+01:00</t>
  </si>
  <si>
    <t xml:space="preserve"> 2023-04-19T05:00:00+01:00</t>
  </si>
  <si>
    <t xml:space="preserve"> 2023-04-19T05:30:00+01:00</t>
  </si>
  <si>
    <t xml:space="preserve"> 2023-04-19T06:00:00+01:00</t>
  </si>
  <si>
    <t xml:space="preserve"> 2023-04-19T06:30:00+01:00</t>
  </si>
  <si>
    <t xml:space="preserve"> 2023-04-19T07:00:00+01:00</t>
  </si>
  <si>
    <t xml:space="preserve"> 2023-04-19T07:30:00+01:00</t>
  </si>
  <si>
    <t xml:space="preserve"> 2023-04-19T08:00:00+01:00</t>
  </si>
  <si>
    <t xml:space="preserve"> 2023-04-19T08:30:00+01:00</t>
  </si>
  <si>
    <t xml:space="preserve"> 2023-04-19T09:00:00+01:00</t>
  </si>
  <si>
    <t xml:space="preserve"> 2023-04-19T09:30:00+01:00</t>
  </si>
  <si>
    <t xml:space="preserve"> 2023-04-19T10:00:00+01:00</t>
  </si>
  <si>
    <t xml:space="preserve"> 2023-04-19T10:30:00+01:00</t>
  </si>
  <si>
    <t xml:space="preserve"> 2023-04-19T11:00:00+01:00</t>
  </si>
  <si>
    <t xml:space="preserve"> 2023-04-19T11:30:00+01:00</t>
  </si>
  <si>
    <t xml:space="preserve"> 2023-04-19T12:00:00+01:00</t>
  </si>
  <si>
    <t xml:space="preserve"> 2023-04-19T12:30:00+01:00</t>
  </si>
  <si>
    <t xml:space="preserve"> 2023-04-19T13:00:00+01:00</t>
  </si>
  <si>
    <t xml:space="preserve"> 2023-04-19T13:30:00+01:00</t>
  </si>
  <si>
    <t xml:space="preserve"> 2023-04-19T14:00:00+01:00</t>
  </si>
  <si>
    <t xml:space="preserve"> 2023-04-19T14:30:00+01:00</t>
  </si>
  <si>
    <t xml:space="preserve"> 2023-04-19T15:00:00+01:00</t>
  </si>
  <si>
    <t xml:space="preserve"> 2023-04-19T15:30:00+01:00</t>
  </si>
  <si>
    <t xml:space="preserve"> 2023-04-19T16:00:00+01:00</t>
  </si>
  <si>
    <t xml:space="preserve"> 2023-04-19T16:30:00+01:00</t>
  </si>
  <si>
    <t xml:space="preserve"> 2023-04-19T17:00:00+01:00</t>
  </si>
  <si>
    <t xml:space="preserve"> 2023-04-19T17:30:00+01:00</t>
  </si>
  <si>
    <t xml:space="preserve"> 2023-04-19T18:00:00+01:00</t>
  </si>
  <si>
    <t xml:space="preserve"> 2023-04-19T18:30:00+01:00</t>
  </si>
  <si>
    <t xml:space="preserve"> 2023-04-19T19:00:00+01:00</t>
  </si>
  <si>
    <t xml:space="preserve"> 2023-04-19T19:30:00+01:00</t>
  </si>
  <si>
    <t xml:space="preserve"> 2023-04-19T20:00:00+01:00</t>
  </si>
  <si>
    <t xml:space="preserve"> 2023-04-19T20:30:00+01:00</t>
  </si>
  <si>
    <t xml:space="preserve"> 2023-04-19T21:00:00+01:00</t>
  </si>
  <si>
    <t xml:space="preserve"> 2023-04-19T21:30:00+01:00</t>
  </si>
  <si>
    <t xml:space="preserve"> 2023-04-19T22:00:00+01:00</t>
  </si>
  <si>
    <t xml:space="preserve"> 2023-04-19T22:30:00+01:00</t>
  </si>
  <si>
    <t xml:space="preserve"> 2023-04-19T23:00:00+01:00</t>
  </si>
  <si>
    <t xml:space="preserve"> 2023-04-19T23:30:00+01:00</t>
  </si>
  <si>
    <t xml:space="preserve"> 2023-04-20T00:00:00+01:00</t>
  </si>
  <si>
    <t>Totals</t>
  </si>
  <si>
    <t>Created by Rob  Collingridge 21/04/2023</t>
  </si>
  <si>
    <t>http://www.dreamgreenhouse.com</t>
  </si>
  <si>
    <t>Select the sheet you want to paste data into (Imports or Exports)</t>
  </si>
  <si>
    <t>At the bottom left of the screen.</t>
  </si>
  <si>
    <t>Download your data from the Octopus Energy Website.</t>
  </si>
  <si>
    <t>You can select the start date, allowing you you download selected days or the whole month.</t>
  </si>
  <si>
    <t>When the .csv file opens, select the data required and copy it.</t>
  </si>
  <si>
    <t>Paste the data copied into the right cells.</t>
  </si>
  <si>
    <t>Columns F, G and H.</t>
  </si>
  <si>
    <t>The daily amounts will auto-update and the cummulative total also.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</si>
</sst>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&quot;£&quot;#,##0.00"/>
    <numFmt numFmtId="167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18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3" borderId="0" xfId="0" applyFill="1"/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20" fillId="0" borderId="0" xfId="0" applyNumberFormat="1" applyFont="1" applyAlignment="1">
      <alignment horizontal="center"/>
    </xf>
    <xf numFmtId="164" fontId="0" fillId="0" borderId="0" xfId="0" applyNumberFormat="1"/>
    <xf numFmtId="0" fontId="21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reamgreenhous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EC41-CDF2-42B3-B3F9-89C6353648B3}">
  <dimension ref="A2:C13"/>
  <sheetViews>
    <sheetView tabSelected="1" workbookViewId="0">
      <selection activeCell="B18" sqref="B18"/>
    </sheetView>
  </sheetViews>
  <sheetFormatPr defaultRowHeight="14.4" x14ac:dyDescent="0.3"/>
  <cols>
    <col min="1" max="1" width="8.88671875" style="12"/>
    <col min="2" max="2" width="96.77734375" customWidth="1"/>
    <col min="3" max="3" width="64.77734375" customWidth="1"/>
  </cols>
  <sheetData>
    <row r="2" spans="1:3" x14ac:dyDescent="0.3">
      <c r="B2" t="s">
        <v>918</v>
      </c>
    </row>
    <row r="3" spans="1:3" x14ac:dyDescent="0.3">
      <c r="B3" s="17" t="s">
        <v>919</v>
      </c>
    </row>
    <row r="5" spans="1:3" x14ac:dyDescent="0.3">
      <c r="A5" s="12">
        <v>1</v>
      </c>
      <c r="B5" t="s">
        <v>920</v>
      </c>
      <c r="C5" t="s">
        <v>921</v>
      </c>
    </row>
    <row r="7" spans="1:3" x14ac:dyDescent="0.3">
      <c r="A7" s="12">
        <v>2</v>
      </c>
      <c r="B7" t="s">
        <v>922</v>
      </c>
    </row>
    <row r="8" spans="1:3" x14ac:dyDescent="0.3">
      <c r="B8" t="s">
        <v>923</v>
      </c>
    </row>
    <row r="9" spans="1:3" x14ac:dyDescent="0.3">
      <c r="B9" t="s">
        <v>924</v>
      </c>
    </row>
    <row r="11" spans="1:3" x14ac:dyDescent="0.3">
      <c r="A11" s="12">
        <v>3</v>
      </c>
      <c r="B11" t="s">
        <v>925</v>
      </c>
      <c r="C11" t="s">
        <v>926</v>
      </c>
    </row>
    <row r="13" spans="1:3" x14ac:dyDescent="0.3">
      <c r="A13" s="12">
        <v>4</v>
      </c>
      <c r="B13" t="s">
        <v>927</v>
      </c>
    </row>
  </sheetData>
  <hyperlinks>
    <hyperlink ref="B3" r:id="rId1" xr:uid="{D2CACF84-3FE7-4CC4-BFC0-68E19490C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B236-988D-426A-AB85-2BF23D312B4A}">
  <dimension ref="A1:H1488"/>
  <sheetViews>
    <sheetView topLeftCell="A16" workbookViewId="0">
      <selection activeCell="C54" sqref="C54"/>
    </sheetView>
  </sheetViews>
  <sheetFormatPr defaultRowHeight="14.4" x14ac:dyDescent="0.3"/>
  <cols>
    <col min="6" max="6" width="8.88671875" style="1"/>
    <col min="7" max="8" width="24.77734375" style="3" customWidth="1"/>
  </cols>
  <sheetData>
    <row r="1" spans="1:8" x14ac:dyDescent="0.3">
      <c r="A1" s="9">
        <v>1</v>
      </c>
      <c r="B1" s="8" t="s">
        <v>917</v>
      </c>
      <c r="C1" s="9" t="s">
        <v>51</v>
      </c>
      <c r="D1" s="9" t="s">
        <v>52</v>
      </c>
      <c r="E1" s="9" t="s">
        <v>53</v>
      </c>
      <c r="F1" s="1">
        <v>9.9000000000000005E-2</v>
      </c>
      <c r="G1" s="3" t="s">
        <v>198</v>
      </c>
      <c r="H1" s="3" t="s">
        <v>199</v>
      </c>
    </row>
    <row r="2" spans="1:8" x14ac:dyDescent="0.3">
      <c r="A2" s="12"/>
      <c r="B2" s="7"/>
      <c r="C2" s="4">
        <v>0.33979999999999999</v>
      </c>
      <c r="D2" s="4">
        <v>0.2039</v>
      </c>
      <c r="E2" s="4">
        <v>0.4758</v>
      </c>
      <c r="F2" s="1">
        <v>0.105</v>
      </c>
      <c r="G2" s="3" t="s">
        <v>199</v>
      </c>
      <c r="H2" s="3" t="s">
        <v>200</v>
      </c>
    </row>
    <row r="3" spans="1:8" x14ac:dyDescent="0.3">
      <c r="A3" s="12"/>
      <c r="B3" s="14">
        <f>SUM(C3:E3)</f>
        <v>6.6609999999999996</v>
      </c>
      <c r="C3" s="1">
        <f>SUM(F1:F48)-D3-E3</f>
        <v>4.9089999999999989</v>
      </c>
      <c r="D3" s="1">
        <f>SUM(F5:F10)</f>
        <v>0.58299999999999996</v>
      </c>
      <c r="E3" s="1">
        <f>SUM(F33:F38)</f>
        <v>1.169</v>
      </c>
      <c r="F3" s="1">
        <v>9.5000000000000001E-2</v>
      </c>
      <c r="G3" s="3" t="s">
        <v>200</v>
      </c>
      <c r="H3" s="3" t="s">
        <v>201</v>
      </c>
    </row>
    <row r="4" spans="1:8" x14ac:dyDescent="0.3">
      <c r="A4" s="13">
        <f>B4</f>
        <v>2.3431620999999998</v>
      </c>
      <c r="B4" s="6">
        <f>SUM(C4:E4)</f>
        <v>2.3431620999999998</v>
      </c>
      <c r="C4" s="5">
        <f>C2*C3</f>
        <v>1.6680781999999996</v>
      </c>
      <c r="D4" s="5">
        <f t="shared" ref="D4:E4" si="0">D2*D3</f>
        <v>0.11887369999999998</v>
      </c>
      <c r="E4" s="5">
        <f t="shared" si="0"/>
        <v>0.55621019999999999</v>
      </c>
      <c r="F4" s="1">
        <v>9.4E-2</v>
      </c>
      <c r="G4" s="3" t="s">
        <v>201</v>
      </c>
      <c r="H4" s="3" t="s">
        <v>202</v>
      </c>
    </row>
    <row r="5" spans="1:8" x14ac:dyDescent="0.3">
      <c r="F5" s="1">
        <v>0.1</v>
      </c>
      <c r="G5" s="3" t="s">
        <v>202</v>
      </c>
      <c r="H5" s="3" t="s">
        <v>203</v>
      </c>
    </row>
    <row r="6" spans="1:8" x14ac:dyDescent="0.3">
      <c r="F6" s="1">
        <v>9.5000000000000001E-2</v>
      </c>
      <c r="G6" s="3" t="s">
        <v>203</v>
      </c>
      <c r="H6" s="3" t="s">
        <v>204</v>
      </c>
    </row>
    <row r="7" spans="1:8" x14ac:dyDescent="0.3">
      <c r="F7" s="1">
        <v>9.7000000000000003E-2</v>
      </c>
      <c r="G7" s="3" t="s">
        <v>204</v>
      </c>
      <c r="H7" s="3" t="s">
        <v>205</v>
      </c>
    </row>
    <row r="8" spans="1:8" x14ac:dyDescent="0.3">
      <c r="F8" s="1">
        <v>9.9000000000000005E-2</v>
      </c>
      <c r="G8" s="3" t="s">
        <v>205</v>
      </c>
      <c r="H8" s="3" t="s">
        <v>206</v>
      </c>
    </row>
    <row r="9" spans="1:8" x14ac:dyDescent="0.3">
      <c r="F9" s="1">
        <v>9.4E-2</v>
      </c>
      <c r="G9" s="3" t="s">
        <v>206</v>
      </c>
      <c r="H9" s="3" t="s">
        <v>207</v>
      </c>
    </row>
    <row r="10" spans="1:8" x14ac:dyDescent="0.3">
      <c r="F10" s="1">
        <v>9.8000000000000004E-2</v>
      </c>
      <c r="G10" s="3" t="s">
        <v>207</v>
      </c>
      <c r="H10" s="3" t="s">
        <v>208</v>
      </c>
    </row>
    <row r="11" spans="1:8" x14ac:dyDescent="0.3">
      <c r="F11" s="1">
        <v>9.9000000000000005E-2</v>
      </c>
      <c r="G11" s="3" t="s">
        <v>208</v>
      </c>
      <c r="H11" s="3" t="s">
        <v>209</v>
      </c>
    </row>
    <row r="12" spans="1:8" x14ac:dyDescent="0.3">
      <c r="F12" s="1">
        <v>9.6000000000000002E-2</v>
      </c>
      <c r="G12" s="3" t="s">
        <v>209</v>
      </c>
      <c r="H12" s="3" t="s">
        <v>210</v>
      </c>
    </row>
    <row r="13" spans="1:8" x14ac:dyDescent="0.3">
      <c r="F13" s="1">
        <v>9.5000000000000001E-2</v>
      </c>
      <c r="G13" s="3" t="s">
        <v>210</v>
      </c>
      <c r="H13" s="3" t="s">
        <v>211</v>
      </c>
    </row>
    <row r="14" spans="1:8" x14ac:dyDescent="0.3">
      <c r="F14" s="1">
        <v>0.106</v>
      </c>
      <c r="G14" s="3" t="s">
        <v>211</v>
      </c>
      <c r="H14" s="3" t="s">
        <v>212</v>
      </c>
    </row>
    <row r="15" spans="1:8" x14ac:dyDescent="0.3">
      <c r="F15" s="1">
        <v>0.29499999999999998</v>
      </c>
      <c r="G15" s="3" t="s">
        <v>212</v>
      </c>
      <c r="H15" s="3" t="s">
        <v>213</v>
      </c>
    </row>
    <row r="16" spans="1:8" x14ac:dyDescent="0.3">
      <c r="F16" s="1">
        <v>0.317</v>
      </c>
      <c r="G16" s="3" t="s">
        <v>213</v>
      </c>
      <c r="H16" s="3" t="s">
        <v>214</v>
      </c>
    </row>
    <row r="17" spans="6:8" x14ac:dyDescent="0.3">
      <c r="F17" s="1">
        <v>0.191</v>
      </c>
      <c r="G17" s="3" t="s">
        <v>214</v>
      </c>
      <c r="H17" s="3" t="s">
        <v>215</v>
      </c>
    </row>
    <row r="18" spans="6:8" x14ac:dyDescent="0.3">
      <c r="F18" s="1">
        <v>0</v>
      </c>
      <c r="G18" s="3" t="s">
        <v>215</v>
      </c>
      <c r="H18" s="3" t="s">
        <v>216</v>
      </c>
    </row>
    <row r="19" spans="6:8" x14ac:dyDescent="0.3">
      <c r="F19" s="1">
        <v>0</v>
      </c>
      <c r="G19" s="3" t="s">
        <v>216</v>
      </c>
      <c r="H19" s="3" t="s">
        <v>217</v>
      </c>
    </row>
    <row r="20" spans="6:8" x14ac:dyDescent="0.3">
      <c r="F20" s="1">
        <v>1.4999999999999999E-2</v>
      </c>
      <c r="G20" s="3" t="s">
        <v>217</v>
      </c>
      <c r="H20" s="3" t="s">
        <v>218</v>
      </c>
    </row>
    <row r="21" spans="6:8" x14ac:dyDescent="0.3">
      <c r="F21" s="1">
        <v>1.0999999999999999E-2</v>
      </c>
      <c r="G21" s="3" t="s">
        <v>218</v>
      </c>
      <c r="H21" s="3" t="s">
        <v>219</v>
      </c>
    </row>
    <row r="22" spans="6:8" x14ac:dyDescent="0.3">
      <c r="F22" s="1">
        <v>0</v>
      </c>
      <c r="G22" s="3" t="s">
        <v>219</v>
      </c>
      <c r="H22" s="3" t="s">
        <v>220</v>
      </c>
    </row>
    <row r="23" spans="6:8" x14ac:dyDescent="0.3">
      <c r="F23" s="1">
        <v>0</v>
      </c>
      <c r="G23" s="3" t="s">
        <v>220</v>
      </c>
      <c r="H23" s="3" t="s">
        <v>221</v>
      </c>
    </row>
    <row r="24" spans="6:8" x14ac:dyDescent="0.3">
      <c r="F24" s="1">
        <v>0</v>
      </c>
      <c r="G24" s="3" t="s">
        <v>221</v>
      </c>
      <c r="H24" s="3" t="s">
        <v>222</v>
      </c>
    </row>
    <row r="25" spans="6:8" x14ac:dyDescent="0.3">
      <c r="F25" s="1">
        <v>2E-3</v>
      </c>
      <c r="G25" s="3" t="s">
        <v>222</v>
      </c>
      <c r="H25" s="3" t="s">
        <v>223</v>
      </c>
    </row>
    <row r="26" spans="6:8" x14ac:dyDescent="0.3">
      <c r="F26" s="1">
        <v>0.27100000000000002</v>
      </c>
      <c r="G26" s="3" t="s">
        <v>223</v>
      </c>
      <c r="H26" s="3" t="s">
        <v>224</v>
      </c>
    </row>
    <row r="27" spans="6:8" x14ac:dyDescent="0.3">
      <c r="F27" s="1">
        <v>8.6999999999999994E-2</v>
      </c>
      <c r="G27" s="3" t="s">
        <v>224</v>
      </c>
      <c r="H27" s="3" t="s">
        <v>225</v>
      </c>
    </row>
    <row r="28" spans="6:8" x14ac:dyDescent="0.3">
      <c r="F28" s="1">
        <v>0.03</v>
      </c>
      <c r="G28" s="3" t="s">
        <v>225</v>
      </c>
      <c r="H28" s="3" t="s">
        <v>226</v>
      </c>
    </row>
    <row r="29" spans="6:8" x14ac:dyDescent="0.3">
      <c r="F29" s="1">
        <v>1E-3</v>
      </c>
      <c r="G29" s="3" t="s">
        <v>226</v>
      </c>
      <c r="H29" s="3" t="s">
        <v>227</v>
      </c>
    </row>
    <row r="30" spans="6:8" x14ac:dyDescent="0.3">
      <c r="F30" s="1">
        <v>4.5999999999999999E-2</v>
      </c>
      <c r="G30" s="3" t="s">
        <v>227</v>
      </c>
      <c r="H30" s="3" t="s">
        <v>228</v>
      </c>
    </row>
    <row r="31" spans="6:8" x14ac:dyDescent="0.3">
      <c r="F31" s="1">
        <v>6.0999999999999999E-2</v>
      </c>
      <c r="G31" s="3" t="s">
        <v>228</v>
      </c>
      <c r="H31" s="3" t="s">
        <v>229</v>
      </c>
    </row>
    <row r="32" spans="6:8" x14ac:dyDescent="0.3">
      <c r="F32" s="1">
        <v>3.5999999999999997E-2</v>
      </c>
      <c r="G32" s="3" t="s">
        <v>229</v>
      </c>
      <c r="H32" s="3" t="s">
        <v>230</v>
      </c>
    </row>
    <row r="33" spans="6:8" x14ac:dyDescent="0.3">
      <c r="F33" s="1">
        <v>8.0000000000000002E-3</v>
      </c>
      <c r="G33" s="3" t="s">
        <v>230</v>
      </c>
      <c r="H33" s="3" t="s">
        <v>231</v>
      </c>
    </row>
    <row r="34" spans="6:8" x14ac:dyDescent="0.3">
      <c r="F34" s="1">
        <v>0.192</v>
      </c>
      <c r="G34" s="3" t="s">
        <v>231</v>
      </c>
      <c r="H34" s="3" t="s">
        <v>232</v>
      </c>
    </row>
    <row r="35" spans="6:8" x14ac:dyDescent="0.3">
      <c r="F35" s="1">
        <v>8.8999999999999996E-2</v>
      </c>
      <c r="G35" s="3" t="s">
        <v>232</v>
      </c>
      <c r="H35" s="3" t="s">
        <v>233</v>
      </c>
    </row>
    <row r="36" spans="6:8" x14ac:dyDescent="0.3">
      <c r="F36" s="1">
        <v>0.48699999999999999</v>
      </c>
      <c r="G36" s="3" t="s">
        <v>233</v>
      </c>
      <c r="H36" s="3" t="s">
        <v>234</v>
      </c>
    </row>
    <row r="37" spans="6:8" x14ac:dyDescent="0.3">
      <c r="F37" s="1">
        <v>0.13500000000000001</v>
      </c>
      <c r="G37" s="3" t="s">
        <v>234</v>
      </c>
      <c r="H37" s="3" t="s">
        <v>235</v>
      </c>
    </row>
    <row r="38" spans="6:8" x14ac:dyDescent="0.3">
      <c r="F38" s="1">
        <v>0.25800000000000001</v>
      </c>
      <c r="G38" s="3" t="s">
        <v>235</v>
      </c>
      <c r="H38" s="3" t="s">
        <v>236</v>
      </c>
    </row>
    <row r="39" spans="6:8" x14ac:dyDescent="0.3">
      <c r="F39" s="1">
        <v>0.40100000000000002</v>
      </c>
      <c r="G39" s="3" t="s">
        <v>236</v>
      </c>
      <c r="H39" s="3" t="s">
        <v>237</v>
      </c>
    </row>
    <row r="40" spans="6:8" x14ac:dyDescent="0.3">
      <c r="F40" s="1">
        <v>0.34799999999999998</v>
      </c>
      <c r="G40" s="3" t="s">
        <v>237</v>
      </c>
      <c r="H40" s="3" t="s">
        <v>238</v>
      </c>
    </row>
    <row r="41" spans="6:8" x14ac:dyDescent="0.3">
      <c r="F41" s="1">
        <v>0.35299999999999998</v>
      </c>
      <c r="G41" s="3" t="s">
        <v>238</v>
      </c>
      <c r="H41" s="3" t="s">
        <v>239</v>
      </c>
    </row>
    <row r="42" spans="6:8" x14ac:dyDescent="0.3">
      <c r="F42" s="1">
        <v>0.36199999999999999</v>
      </c>
      <c r="G42" s="3" t="s">
        <v>239</v>
      </c>
      <c r="H42" s="3" t="s">
        <v>240</v>
      </c>
    </row>
    <row r="43" spans="6:8" x14ac:dyDescent="0.3">
      <c r="F43" s="1">
        <v>0.34599999999999997</v>
      </c>
      <c r="G43" s="3" t="s">
        <v>240</v>
      </c>
      <c r="H43" s="3" t="s">
        <v>241</v>
      </c>
    </row>
    <row r="44" spans="6:8" x14ac:dyDescent="0.3">
      <c r="F44" s="1">
        <v>0.34200000000000003</v>
      </c>
      <c r="G44" s="3" t="s">
        <v>241</v>
      </c>
      <c r="H44" s="3" t="s">
        <v>242</v>
      </c>
    </row>
    <row r="45" spans="6:8" x14ac:dyDescent="0.3">
      <c r="F45" s="1">
        <v>0.246</v>
      </c>
      <c r="G45" s="3" t="s">
        <v>242</v>
      </c>
      <c r="H45" s="3" t="s">
        <v>243</v>
      </c>
    </row>
    <row r="46" spans="6:8" x14ac:dyDescent="0.3">
      <c r="F46" s="1">
        <v>0.129</v>
      </c>
      <c r="G46" s="3" t="s">
        <v>243</v>
      </c>
      <c r="H46" s="3" t="s">
        <v>244</v>
      </c>
    </row>
    <row r="47" spans="6:8" x14ac:dyDescent="0.3">
      <c r="F47" s="1">
        <v>0.122</v>
      </c>
      <c r="G47" s="3" t="s">
        <v>244</v>
      </c>
      <c r="H47" s="3" t="s">
        <v>245</v>
      </c>
    </row>
    <row r="48" spans="6:8" x14ac:dyDescent="0.3">
      <c r="F48" s="1">
        <v>0.108</v>
      </c>
      <c r="G48" s="3" t="s">
        <v>245</v>
      </c>
      <c r="H48" s="3" t="s">
        <v>246</v>
      </c>
    </row>
    <row r="49" spans="1:8" x14ac:dyDescent="0.3">
      <c r="A49" s="9">
        <v>2</v>
      </c>
      <c r="B49" s="8" t="s">
        <v>917</v>
      </c>
      <c r="C49" s="9" t="s">
        <v>51</v>
      </c>
      <c r="D49" s="9" t="s">
        <v>52</v>
      </c>
      <c r="E49" s="9" t="s">
        <v>53</v>
      </c>
      <c r="F49" s="1">
        <v>0.106</v>
      </c>
      <c r="G49" s="3" t="s">
        <v>246</v>
      </c>
      <c r="H49" s="3" t="s">
        <v>247</v>
      </c>
    </row>
    <row r="50" spans="1:8" x14ac:dyDescent="0.3">
      <c r="A50" s="12"/>
      <c r="B50" s="7"/>
      <c r="C50" s="4">
        <v>0.33979999999999999</v>
      </c>
      <c r="D50" s="4">
        <v>0.2039</v>
      </c>
      <c r="E50" s="4">
        <v>0.4758</v>
      </c>
      <c r="F50" s="1">
        <v>0.11</v>
      </c>
      <c r="G50" s="3" t="s">
        <v>247</v>
      </c>
      <c r="H50" s="3" t="s">
        <v>248</v>
      </c>
    </row>
    <row r="51" spans="1:8" x14ac:dyDescent="0.3">
      <c r="A51" s="12"/>
      <c r="B51" s="14">
        <f>SUM(C51:E51)</f>
        <v>7.4670000000000023</v>
      </c>
      <c r="C51" s="1">
        <f>SUM(F49:F96)-D51-E51</f>
        <v>5.4080000000000021</v>
      </c>
      <c r="D51" s="1">
        <f>SUM(F53:F58)</f>
        <v>1.635</v>
      </c>
      <c r="E51" s="1">
        <f>SUM(F81:F86)</f>
        <v>0.42399999999999999</v>
      </c>
      <c r="F51" s="1">
        <v>0.112</v>
      </c>
      <c r="G51" s="3" t="s">
        <v>248</v>
      </c>
      <c r="H51" s="3" t="s">
        <v>249</v>
      </c>
    </row>
    <row r="52" spans="1:8" x14ac:dyDescent="0.3">
      <c r="A52" s="13">
        <f>A4+B52</f>
        <v>4.7159162000000006</v>
      </c>
      <c r="B52" s="6">
        <f>SUM(C52:E52)</f>
        <v>2.3727541000000008</v>
      </c>
      <c r="C52" s="5">
        <f>C50*C51</f>
        <v>1.8376384000000008</v>
      </c>
      <c r="D52" s="5">
        <f t="shared" ref="D52:E52" si="1">D50*D51</f>
        <v>0.33337650000000002</v>
      </c>
      <c r="E52" s="5">
        <f t="shared" si="1"/>
        <v>0.20173920000000001</v>
      </c>
      <c r="F52" s="1">
        <v>0.628</v>
      </c>
      <c r="G52" s="3" t="s">
        <v>249</v>
      </c>
      <c r="H52" s="3" t="s">
        <v>250</v>
      </c>
    </row>
    <row r="53" spans="1:8" x14ac:dyDescent="0.3">
      <c r="F53" s="1">
        <v>0.57399999999999995</v>
      </c>
      <c r="G53" s="3" t="s">
        <v>250</v>
      </c>
      <c r="H53" s="3" t="s">
        <v>251</v>
      </c>
    </row>
    <row r="54" spans="1:8" x14ac:dyDescent="0.3">
      <c r="F54" s="1">
        <v>0.65300000000000002</v>
      </c>
      <c r="G54" s="3" t="s">
        <v>251</v>
      </c>
      <c r="H54" s="3" t="s">
        <v>252</v>
      </c>
    </row>
    <row r="55" spans="1:8" x14ac:dyDescent="0.3">
      <c r="F55" s="1">
        <v>0.10199999999999999</v>
      </c>
      <c r="G55" s="3" t="s">
        <v>252</v>
      </c>
      <c r="H55" s="3" t="s">
        <v>253</v>
      </c>
    </row>
    <row r="56" spans="1:8" x14ac:dyDescent="0.3">
      <c r="F56" s="1">
        <v>0.107</v>
      </c>
      <c r="G56" s="3" t="s">
        <v>253</v>
      </c>
      <c r="H56" s="3" t="s">
        <v>254</v>
      </c>
    </row>
    <row r="57" spans="1:8" x14ac:dyDescent="0.3">
      <c r="F57" s="1">
        <v>0.10100000000000001</v>
      </c>
      <c r="G57" s="3" t="s">
        <v>254</v>
      </c>
      <c r="H57" s="3" t="s">
        <v>255</v>
      </c>
    </row>
    <row r="58" spans="1:8" x14ac:dyDescent="0.3">
      <c r="F58" s="1">
        <v>9.8000000000000004E-2</v>
      </c>
      <c r="G58" s="3" t="s">
        <v>255</v>
      </c>
      <c r="H58" s="3" t="s">
        <v>256</v>
      </c>
    </row>
    <row r="59" spans="1:8" x14ac:dyDescent="0.3">
      <c r="F59" s="1">
        <v>0.108</v>
      </c>
      <c r="G59" s="3" t="s">
        <v>256</v>
      </c>
      <c r="H59" s="3" t="s">
        <v>257</v>
      </c>
    </row>
    <row r="60" spans="1:8" x14ac:dyDescent="0.3">
      <c r="F60" s="1">
        <v>0.10299999999999999</v>
      </c>
      <c r="G60" s="3" t="s">
        <v>257</v>
      </c>
      <c r="H60" s="3" t="s">
        <v>258</v>
      </c>
    </row>
    <row r="61" spans="1:8" x14ac:dyDescent="0.3">
      <c r="F61" s="1">
        <v>9.9000000000000005E-2</v>
      </c>
      <c r="G61" s="3" t="s">
        <v>258</v>
      </c>
      <c r="H61" s="3" t="s">
        <v>259</v>
      </c>
    </row>
    <row r="62" spans="1:8" x14ac:dyDescent="0.3">
      <c r="F62" s="1">
        <v>9.5000000000000001E-2</v>
      </c>
      <c r="G62" s="3" t="s">
        <v>259</v>
      </c>
      <c r="H62" s="3" t="s">
        <v>260</v>
      </c>
    </row>
    <row r="63" spans="1:8" x14ac:dyDescent="0.3">
      <c r="F63" s="1">
        <v>1.7000000000000001E-2</v>
      </c>
      <c r="G63" s="3" t="s">
        <v>260</v>
      </c>
      <c r="H63" s="3" t="s">
        <v>261</v>
      </c>
    </row>
    <row r="64" spans="1:8" x14ac:dyDescent="0.3">
      <c r="F64" s="1">
        <v>6.4000000000000001E-2</v>
      </c>
      <c r="G64" s="3" t="s">
        <v>261</v>
      </c>
      <c r="H64" s="3" t="s">
        <v>262</v>
      </c>
    </row>
    <row r="65" spans="6:8" x14ac:dyDescent="0.3">
      <c r="F65" s="1">
        <v>0.126</v>
      </c>
      <c r="G65" s="3" t="s">
        <v>262</v>
      </c>
      <c r="H65" s="3" t="s">
        <v>263</v>
      </c>
    </row>
    <row r="66" spans="6:8" x14ac:dyDescent="0.3">
      <c r="F66" s="1">
        <v>0.17399999999999999</v>
      </c>
      <c r="G66" s="3" t="s">
        <v>263</v>
      </c>
      <c r="H66" s="3" t="s">
        <v>264</v>
      </c>
    </row>
    <row r="67" spans="6:8" x14ac:dyDescent="0.3">
      <c r="F67" s="1">
        <v>8.1000000000000003E-2</v>
      </c>
      <c r="G67" s="3" t="s">
        <v>264</v>
      </c>
      <c r="H67" s="3" t="s">
        <v>265</v>
      </c>
    </row>
    <row r="68" spans="6:8" x14ac:dyDescent="0.3">
      <c r="F68" s="1">
        <v>0.1</v>
      </c>
      <c r="G68" s="3" t="s">
        <v>265</v>
      </c>
      <c r="H68" s="3" t="s">
        <v>266</v>
      </c>
    </row>
    <row r="69" spans="6:8" x14ac:dyDescent="0.3">
      <c r="F69" s="1">
        <v>9.4E-2</v>
      </c>
      <c r="G69" s="3" t="s">
        <v>266</v>
      </c>
      <c r="H69" s="3" t="s">
        <v>267</v>
      </c>
    </row>
    <row r="70" spans="6:8" x14ac:dyDescent="0.3">
      <c r="F70" s="1">
        <v>0.183</v>
      </c>
      <c r="G70" s="3" t="s">
        <v>267</v>
      </c>
      <c r="H70" s="3" t="s">
        <v>268</v>
      </c>
    </row>
    <row r="71" spans="6:8" x14ac:dyDescent="0.3">
      <c r="F71" s="1">
        <v>0.107</v>
      </c>
      <c r="G71" s="3" t="s">
        <v>268</v>
      </c>
      <c r="H71" s="3" t="s">
        <v>269</v>
      </c>
    </row>
    <row r="72" spans="6:8" x14ac:dyDescent="0.3">
      <c r="F72" s="1">
        <v>0.10199999999999999</v>
      </c>
      <c r="G72" s="3" t="s">
        <v>269</v>
      </c>
      <c r="H72" s="3" t="s">
        <v>270</v>
      </c>
    </row>
    <row r="73" spans="6:8" x14ac:dyDescent="0.3">
      <c r="F73" s="1">
        <v>8.5000000000000006E-2</v>
      </c>
      <c r="G73" s="3" t="s">
        <v>270</v>
      </c>
      <c r="H73" s="3" t="s">
        <v>271</v>
      </c>
    </row>
    <row r="74" spans="6:8" x14ac:dyDescent="0.3">
      <c r="F74" s="1">
        <v>5.1999999999999998E-2</v>
      </c>
      <c r="G74" s="3" t="s">
        <v>271</v>
      </c>
      <c r="H74" s="3" t="s">
        <v>272</v>
      </c>
    </row>
    <row r="75" spans="6:8" x14ac:dyDescent="0.3">
      <c r="F75" s="1">
        <v>5.8000000000000003E-2</v>
      </c>
      <c r="G75" s="3" t="s">
        <v>272</v>
      </c>
      <c r="H75" s="3" t="s">
        <v>273</v>
      </c>
    </row>
    <row r="76" spans="6:8" x14ac:dyDescent="0.3">
      <c r="F76" s="1">
        <v>2.9000000000000001E-2</v>
      </c>
      <c r="G76" s="3" t="s">
        <v>273</v>
      </c>
      <c r="H76" s="3" t="s">
        <v>274</v>
      </c>
    </row>
    <row r="77" spans="6:8" x14ac:dyDescent="0.3">
      <c r="F77" s="1">
        <v>5.7000000000000002E-2</v>
      </c>
      <c r="G77" s="3" t="s">
        <v>274</v>
      </c>
      <c r="H77" s="3" t="s">
        <v>275</v>
      </c>
    </row>
    <row r="78" spans="6:8" x14ac:dyDescent="0.3">
      <c r="F78" s="1">
        <v>6.0000000000000001E-3</v>
      </c>
      <c r="G78" s="3" t="s">
        <v>275</v>
      </c>
      <c r="H78" s="3" t="s">
        <v>276</v>
      </c>
    </row>
    <row r="79" spans="6:8" x14ac:dyDescent="0.3">
      <c r="F79" s="1">
        <v>6.0000000000000001E-3</v>
      </c>
      <c r="G79" s="3" t="s">
        <v>276</v>
      </c>
      <c r="H79" s="3" t="s">
        <v>277</v>
      </c>
    </row>
    <row r="80" spans="6:8" x14ac:dyDescent="0.3">
      <c r="F80" s="1">
        <v>2.5000000000000001E-2</v>
      </c>
      <c r="G80" s="3" t="s">
        <v>277</v>
      </c>
      <c r="H80" s="3" t="s">
        <v>278</v>
      </c>
    </row>
    <row r="81" spans="6:8" x14ac:dyDescent="0.3">
      <c r="F81" s="1">
        <v>2.1000000000000001E-2</v>
      </c>
      <c r="G81" s="3" t="s">
        <v>278</v>
      </c>
      <c r="H81" s="3" t="s">
        <v>279</v>
      </c>
    </row>
    <row r="82" spans="6:8" x14ac:dyDescent="0.3">
      <c r="F82" s="1">
        <v>3.3000000000000002E-2</v>
      </c>
      <c r="G82" s="3" t="s">
        <v>279</v>
      </c>
      <c r="H82" s="3" t="s">
        <v>280</v>
      </c>
    </row>
    <row r="83" spans="6:8" x14ac:dyDescent="0.3">
      <c r="F83" s="1">
        <v>0</v>
      </c>
      <c r="G83" s="3" t="s">
        <v>280</v>
      </c>
      <c r="H83" s="3" t="s">
        <v>281</v>
      </c>
    </row>
    <row r="84" spans="6:8" x14ac:dyDescent="0.3">
      <c r="F84" s="1">
        <v>1.0999999999999999E-2</v>
      </c>
      <c r="G84" s="3" t="s">
        <v>281</v>
      </c>
      <c r="H84" s="3" t="s">
        <v>282</v>
      </c>
    </row>
    <row r="85" spans="6:8" x14ac:dyDescent="0.3">
      <c r="F85" s="1">
        <v>7.0000000000000001E-3</v>
      </c>
      <c r="G85" s="3" t="s">
        <v>282</v>
      </c>
      <c r="H85" s="3" t="s">
        <v>283</v>
      </c>
    </row>
    <row r="86" spans="6:8" x14ac:dyDescent="0.3">
      <c r="F86" s="1">
        <v>0.35199999999999998</v>
      </c>
      <c r="G86" s="3" t="s">
        <v>283</v>
      </c>
      <c r="H86" s="3" t="s">
        <v>284</v>
      </c>
    </row>
    <row r="87" spans="6:8" x14ac:dyDescent="0.3">
      <c r="F87" s="1">
        <v>0.18099999999999999</v>
      </c>
      <c r="G87" s="3" t="s">
        <v>284</v>
      </c>
      <c r="H87" s="3" t="s">
        <v>285</v>
      </c>
    </row>
    <row r="88" spans="6:8" x14ac:dyDescent="0.3">
      <c r="F88" s="1">
        <v>0.28299999999999997</v>
      </c>
      <c r="G88" s="3" t="s">
        <v>285</v>
      </c>
      <c r="H88" s="3" t="s">
        <v>286</v>
      </c>
    </row>
    <row r="89" spans="6:8" x14ac:dyDescent="0.3">
      <c r="F89" s="1">
        <v>0.33500000000000002</v>
      </c>
      <c r="G89" s="3" t="s">
        <v>286</v>
      </c>
      <c r="H89" s="3" t="s">
        <v>287</v>
      </c>
    </row>
    <row r="90" spans="6:8" x14ac:dyDescent="0.3">
      <c r="F90" s="1">
        <v>0.33300000000000002</v>
      </c>
      <c r="G90" s="3" t="s">
        <v>287</v>
      </c>
      <c r="H90" s="3" t="s">
        <v>288</v>
      </c>
    </row>
    <row r="91" spans="6:8" x14ac:dyDescent="0.3">
      <c r="F91" s="1">
        <v>0.42499999999999999</v>
      </c>
      <c r="G91" s="3" t="s">
        <v>288</v>
      </c>
      <c r="H91" s="3" t="s">
        <v>289</v>
      </c>
    </row>
    <row r="92" spans="6:8" x14ac:dyDescent="0.3">
      <c r="F92" s="1">
        <v>0.442</v>
      </c>
      <c r="G92" s="3" t="s">
        <v>289</v>
      </c>
      <c r="H92" s="3" t="s">
        <v>290</v>
      </c>
    </row>
    <row r="93" spans="6:8" x14ac:dyDescent="0.3">
      <c r="F93" s="1">
        <v>0.32900000000000001</v>
      </c>
      <c r="G93" s="3" t="s">
        <v>290</v>
      </c>
      <c r="H93" s="3" t="s">
        <v>291</v>
      </c>
    </row>
    <row r="94" spans="6:8" x14ac:dyDescent="0.3">
      <c r="F94" s="1">
        <v>0.13100000000000001</v>
      </c>
      <c r="G94" s="3" t="s">
        <v>291</v>
      </c>
      <c r="H94" s="3" t="s">
        <v>292</v>
      </c>
    </row>
    <row r="95" spans="6:8" x14ac:dyDescent="0.3">
      <c r="F95" s="1">
        <v>0.113</v>
      </c>
      <c r="G95" s="3" t="s">
        <v>292</v>
      </c>
      <c r="H95" s="3" t="s">
        <v>293</v>
      </c>
    </row>
    <row r="96" spans="6:8" x14ac:dyDescent="0.3">
      <c r="F96" s="1">
        <v>0.109</v>
      </c>
      <c r="G96" s="3" t="s">
        <v>293</v>
      </c>
      <c r="H96" s="3" t="s">
        <v>294</v>
      </c>
    </row>
    <row r="97" spans="1:8" x14ac:dyDescent="0.3">
      <c r="A97" s="9">
        <v>3</v>
      </c>
      <c r="B97" s="8" t="s">
        <v>917</v>
      </c>
      <c r="C97" s="9" t="s">
        <v>51</v>
      </c>
      <c r="D97" s="9" t="s">
        <v>52</v>
      </c>
      <c r="E97" s="9" t="s">
        <v>53</v>
      </c>
      <c r="F97" s="1">
        <v>0.1</v>
      </c>
      <c r="G97" s="3" t="s">
        <v>294</v>
      </c>
      <c r="H97" s="3" t="s">
        <v>295</v>
      </c>
    </row>
    <row r="98" spans="1:8" x14ac:dyDescent="0.3">
      <c r="A98" s="12"/>
      <c r="B98" s="7"/>
      <c r="C98" s="4">
        <v>0.33979999999999999</v>
      </c>
      <c r="D98" s="4">
        <v>0.2039</v>
      </c>
      <c r="E98" s="4">
        <v>0.4758</v>
      </c>
      <c r="F98" s="1">
        <v>0.10199999999999999</v>
      </c>
      <c r="G98" s="3" t="s">
        <v>295</v>
      </c>
      <c r="H98" s="3" t="s">
        <v>296</v>
      </c>
    </row>
    <row r="99" spans="1:8" x14ac:dyDescent="0.3">
      <c r="A99" s="12"/>
      <c r="B99" s="14">
        <f>SUM(C99:E99)</f>
        <v>6.7480000000000011</v>
      </c>
      <c r="C99" s="1">
        <f>SUM(F97:F144)-D99-E99</f>
        <v>4.6540000000000008</v>
      </c>
      <c r="D99" s="1">
        <f>SUM(F101:F106)</f>
        <v>1.673</v>
      </c>
      <c r="E99" s="1">
        <f>SUM(F129:F134)</f>
        <v>0.42100000000000004</v>
      </c>
      <c r="F99" s="1">
        <v>9.9000000000000005E-2</v>
      </c>
      <c r="G99" s="3" t="s">
        <v>296</v>
      </c>
      <c r="H99" s="3" t="s">
        <v>297</v>
      </c>
    </row>
    <row r="100" spans="1:8" x14ac:dyDescent="0.3">
      <c r="A100" s="13">
        <f>A52+B100</f>
        <v>6.8387819000000007</v>
      </c>
      <c r="B100" s="6">
        <f>SUM(C100:E100)</f>
        <v>2.1228657000000002</v>
      </c>
      <c r="C100" s="5">
        <f>C98*C99</f>
        <v>1.5814292000000003</v>
      </c>
      <c r="D100" s="5">
        <f t="shared" ref="D100:E100" si="2">D98*D99</f>
        <v>0.3411247</v>
      </c>
      <c r="E100" s="5">
        <f t="shared" si="2"/>
        <v>0.20031180000000001</v>
      </c>
      <c r="F100" s="1">
        <v>0.51700000000000002</v>
      </c>
      <c r="G100" s="3" t="s">
        <v>297</v>
      </c>
      <c r="H100" s="3" t="s">
        <v>298</v>
      </c>
    </row>
    <row r="101" spans="1:8" x14ac:dyDescent="0.3">
      <c r="F101" s="1">
        <v>0.56499999999999995</v>
      </c>
      <c r="G101" s="3" t="s">
        <v>298</v>
      </c>
      <c r="H101" s="3" t="s">
        <v>299</v>
      </c>
    </row>
    <row r="102" spans="1:8" x14ac:dyDescent="0.3">
      <c r="F102" s="1">
        <v>0.71899999999999997</v>
      </c>
      <c r="G102" s="3" t="s">
        <v>299</v>
      </c>
      <c r="H102" s="3" t="s">
        <v>300</v>
      </c>
    </row>
    <row r="103" spans="1:8" x14ac:dyDescent="0.3">
      <c r="F103" s="1">
        <v>9.5000000000000001E-2</v>
      </c>
      <c r="G103" s="3" t="s">
        <v>300</v>
      </c>
      <c r="H103" s="3" t="s">
        <v>301</v>
      </c>
    </row>
    <row r="104" spans="1:8" x14ac:dyDescent="0.3">
      <c r="F104" s="1">
        <v>9.6000000000000002E-2</v>
      </c>
      <c r="G104" s="3" t="s">
        <v>301</v>
      </c>
      <c r="H104" s="3" t="s">
        <v>302</v>
      </c>
    </row>
    <row r="105" spans="1:8" x14ac:dyDescent="0.3">
      <c r="F105" s="1">
        <v>0.1</v>
      </c>
      <c r="G105" s="3" t="s">
        <v>302</v>
      </c>
      <c r="H105" s="3" t="s">
        <v>303</v>
      </c>
    </row>
    <row r="106" spans="1:8" x14ac:dyDescent="0.3">
      <c r="F106" s="1">
        <v>9.8000000000000004E-2</v>
      </c>
      <c r="G106" s="3" t="s">
        <v>303</v>
      </c>
      <c r="H106" s="3" t="s">
        <v>304</v>
      </c>
    </row>
    <row r="107" spans="1:8" x14ac:dyDescent="0.3">
      <c r="F107" s="1">
        <v>0.104</v>
      </c>
      <c r="G107" s="3" t="s">
        <v>304</v>
      </c>
      <c r="H107" s="3" t="s">
        <v>305</v>
      </c>
    </row>
    <row r="108" spans="1:8" x14ac:dyDescent="0.3">
      <c r="F108" s="1">
        <v>0.13200000000000001</v>
      </c>
      <c r="G108" s="3" t="s">
        <v>305</v>
      </c>
      <c r="H108" s="3" t="s">
        <v>306</v>
      </c>
    </row>
    <row r="109" spans="1:8" x14ac:dyDescent="0.3">
      <c r="F109" s="1">
        <v>0.20899999999999999</v>
      </c>
      <c r="G109" s="3" t="s">
        <v>306</v>
      </c>
      <c r="H109" s="3" t="s">
        <v>307</v>
      </c>
    </row>
    <row r="110" spans="1:8" x14ac:dyDescent="0.3">
      <c r="F110" s="1">
        <v>0.28100000000000003</v>
      </c>
      <c r="G110" s="3" t="s">
        <v>307</v>
      </c>
      <c r="H110" s="3" t="s">
        <v>308</v>
      </c>
    </row>
    <row r="111" spans="1:8" x14ac:dyDescent="0.3">
      <c r="F111" s="1">
        <v>0</v>
      </c>
      <c r="G111" s="3" t="s">
        <v>308</v>
      </c>
      <c r="H111" s="3" t="s">
        <v>309</v>
      </c>
    </row>
    <row r="112" spans="1:8" x14ac:dyDescent="0.3">
      <c r="F112" s="1">
        <v>1.4999999999999999E-2</v>
      </c>
      <c r="G112" s="3" t="s">
        <v>309</v>
      </c>
      <c r="H112" s="3" t="s">
        <v>310</v>
      </c>
    </row>
    <row r="113" spans="6:8" x14ac:dyDescent="0.3">
      <c r="F113" s="1">
        <v>1.9E-2</v>
      </c>
      <c r="G113" s="3" t="s">
        <v>310</v>
      </c>
      <c r="H113" s="3" t="s">
        <v>311</v>
      </c>
    </row>
    <row r="114" spans="6:8" x14ac:dyDescent="0.3">
      <c r="F114" s="1">
        <v>6.0000000000000001E-3</v>
      </c>
      <c r="G114" s="3" t="s">
        <v>311</v>
      </c>
      <c r="H114" s="3" t="s">
        <v>312</v>
      </c>
    </row>
    <row r="115" spans="6:8" x14ac:dyDescent="0.3">
      <c r="F115" s="1">
        <v>5.6000000000000001E-2</v>
      </c>
      <c r="G115" s="3" t="s">
        <v>312</v>
      </c>
      <c r="H115" s="3" t="s">
        <v>313</v>
      </c>
    </row>
    <row r="116" spans="6:8" x14ac:dyDescent="0.3">
      <c r="F116" s="1">
        <v>4.7E-2</v>
      </c>
      <c r="G116" s="3" t="s">
        <v>313</v>
      </c>
      <c r="H116" s="3" t="s">
        <v>314</v>
      </c>
    </row>
    <row r="117" spans="6:8" x14ac:dyDescent="0.3">
      <c r="F117" s="1">
        <v>3.9E-2</v>
      </c>
      <c r="G117" s="3" t="s">
        <v>314</v>
      </c>
      <c r="H117" s="3" t="s">
        <v>315</v>
      </c>
    </row>
    <row r="118" spans="6:8" x14ac:dyDescent="0.3">
      <c r="F118" s="1">
        <v>8.0000000000000002E-3</v>
      </c>
      <c r="G118" s="3" t="s">
        <v>315</v>
      </c>
      <c r="H118" s="3" t="s">
        <v>316</v>
      </c>
    </row>
    <row r="119" spans="6:8" x14ac:dyDescent="0.3">
      <c r="F119" s="1">
        <v>0</v>
      </c>
      <c r="G119" s="3" t="s">
        <v>316</v>
      </c>
      <c r="H119" s="3" t="s">
        <v>317</v>
      </c>
    </row>
    <row r="120" spans="6:8" x14ac:dyDescent="0.3">
      <c r="F120" s="1">
        <v>4.9000000000000002E-2</v>
      </c>
      <c r="G120" s="3" t="s">
        <v>317</v>
      </c>
      <c r="H120" s="3" t="s">
        <v>318</v>
      </c>
    </row>
    <row r="121" spans="6:8" x14ac:dyDescent="0.3">
      <c r="F121" s="1">
        <v>4.7E-2</v>
      </c>
      <c r="G121" s="3" t="s">
        <v>318</v>
      </c>
      <c r="H121" s="3" t="s">
        <v>319</v>
      </c>
    </row>
    <row r="122" spans="6:8" x14ac:dyDescent="0.3">
      <c r="F122" s="1">
        <v>6.6000000000000003E-2</v>
      </c>
      <c r="G122" s="3" t="s">
        <v>319</v>
      </c>
      <c r="H122" s="3" t="s">
        <v>320</v>
      </c>
    </row>
    <row r="123" spans="6:8" x14ac:dyDescent="0.3">
      <c r="F123" s="1">
        <v>4.4999999999999998E-2</v>
      </c>
      <c r="G123" s="3" t="s">
        <v>320</v>
      </c>
      <c r="H123" s="3" t="s">
        <v>321</v>
      </c>
    </row>
    <row r="124" spans="6:8" x14ac:dyDescent="0.3">
      <c r="F124" s="1">
        <v>7.3999999999999996E-2</v>
      </c>
      <c r="G124" s="3" t="s">
        <v>321</v>
      </c>
      <c r="H124" s="3" t="s">
        <v>322</v>
      </c>
    </row>
    <row r="125" spans="6:8" x14ac:dyDescent="0.3">
      <c r="F125" s="1">
        <v>0</v>
      </c>
      <c r="G125" s="3" t="s">
        <v>322</v>
      </c>
      <c r="H125" s="3" t="s">
        <v>323</v>
      </c>
    </row>
    <row r="126" spans="6:8" x14ac:dyDescent="0.3">
      <c r="F126" s="1">
        <v>0</v>
      </c>
      <c r="G126" s="3" t="s">
        <v>323</v>
      </c>
      <c r="H126" s="3" t="s">
        <v>324</v>
      </c>
    </row>
    <row r="127" spans="6:8" x14ac:dyDescent="0.3">
      <c r="F127" s="1">
        <v>0</v>
      </c>
      <c r="G127" s="3" t="s">
        <v>324</v>
      </c>
      <c r="H127" s="3" t="s">
        <v>325</v>
      </c>
    </row>
    <row r="128" spans="6:8" x14ac:dyDescent="0.3">
      <c r="F128" s="1">
        <v>0</v>
      </c>
      <c r="G128" s="3" t="s">
        <v>325</v>
      </c>
      <c r="H128" s="3" t="s">
        <v>326</v>
      </c>
    </row>
    <row r="129" spans="6:8" x14ac:dyDescent="0.3">
      <c r="F129" s="1">
        <v>1.0999999999999999E-2</v>
      </c>
      <c r="G129" s="3" t="s">
        <v>326</v>
      </c>
      <c r="H129" s="3" t="s">
        <v>327</v>
      </c>
    </row>
    <row r="130" spans="6:8" x14ac:dyDescent="0.3">
      <c r="F130" s="1">
        <v>4.2999999999999997E-2</v>
      </c>
      <c r="G130" s="3" t="s">
        <v>327</v>
      </c>
      <c r="H130" s="3" t="s">
        <v>328</v>
      </c>
    </row>
    <row r="131" spans="6:8" x14ac:dyDescent="0.3">
      <c r="F131" s="1">
        <v>3.4000000000000002E-2</v>
      </c>
      <c r="G131" s="3" t="s">
        <v>328</v>
      </c>
      <c r="H131" s="3" t="s">
        <v>329</v>
      </c>
    </row>
    <row r="132" spans="6:8" x14ac:dyDescent="0.3">
      <c r="F132" s="1">
        <v>1.9E-2</v>
      </c>
      <c r="G132" s="3" t="s">
        <v>329</v>
      </c>
      <c r="H132" s="3" t="s">
        <v>330</v>
      </c>
    </row>
    <row r="133" spans="6:8" x14ac:dyDescent="0.3">
      <c r="F133" s="1">
        <v>8.3000000000000004E-2</v>
      </c>
      <c r="G133" s="3" t="s">
        <v>330</v>
      </c>
      <c r="H133" s="3" t="s">
        <v>331</v>
      </c>
    </row>
    <row r="134" spans="6:8" x14ac:dyDescent="0.3">
      <c r="F134" s="1">
        <v>0.23100000000000001</v>
      </c>
      <c r="G134" s="3" t="s">
        <v>331</v>
      </c>
      <c r="H134" s="3" t="s">
        <v>332</v>
      </c>
    </row>
    <row r="135" spans="6:8" x14ac:dyDescent="0.3">
      <c r="F135" s="1">
        <v>0.2</v>
      </c>
      <c r="G135" s="3" t="s">
        <v>332</v>
      </c>
      <c r="H135" s="3" t="s">
        <v>333</v>
      </c>
    </row>
    <row r="136" spans="6:8" x14ac:dyDescent="0.3">
      <c r="F136" s="1">
        <v>0.38700000000000001</v>
      </c>
      <c r="G136" s="3" t="s">
        <v>333</v>
      </c>
      <c r="H136" s="3" t="s">
        <v>334</v>
      </c>
    </row>
    <row r="137" spans="6:8" x14ac:dyDescent="0.3">
      <c r="F137" s="1">
        <v>0.30199999999999999</v>
      </c>
      <c r="G137" s="3" t="s">
        <v>334</v>
      </c>
      <c r="H137" s="3" t="s">
        <v>335</v>
      </c>
    </row>
    <row r="138" spans="6:8" x14ac:dyDescent="0.3">
      <c r="F138" s="1">
        <v>0.314</v>
      </c>
      <c r="G138" s="3" t="s">
        <v>335</v>
      </c>
      <c r="H138" s="3" t="s">
        <v>336</v>
      </c>
    </row>
    <row r="139" spans="6:8" x14ac:dyDescent="0.3">
      <c r="F139" s="1">
        <v>0.32200000000000001</v>
      </c>
      <c r="G139" s="3" t="s">
        <v>336</v>
      </c>
      <c r="H139" s="3" t="s">
        <v>337</v>
      </c>
    </row>
    <row r="140" spans="6:8" x14ac:dyDescent="0.3">
      <c r="F140" s="1">
        <v>0.35399999999999998</v>
      </c>
      <c r="G140" s="3" t="s">
        <v>337</v>
      </c>
      <c r="H140" s="3" t="s">
        <v>338</v>
      </c>
    </row>
    <row r="141" spans="6:8" x14ac:dyDescent="0.3">
      <c r="F141" s="1">
        <v>0.32600000000000001</v>
      </c>
      <c r="G141" s="3" t="s">
        <v>338</v>
      </c>
      <c r="H141" s="3" t="s">
        <v>339</v>
      </c>
    </row>
    <row r="142" spans="6:8" x14ac:dyDescent="0.3">
      <c r="F142" s="1">
        <v>0.191</v>
      </c>
      <c r="G142" s="3" t="s">
        <v>339</v>
      </c>
      <c r="H142" s="3" t="s">
        <v>340</v>
      </c>
    </row>
    <row r="143" spans="6:8" x14ac:dyDescent="0.3">
      <c r="F143" s="1">
        <v>0.13400000000000001</v>
      </c>
      <c r="G143" s="3" t="s">
        <v>340</v>
      </c>
      <c r="H143" s="3" t="s">
        <v>341</v>
      </c>
    </row>
    <row r="144" spans="6:8" x14ac:dyDescent="0.3">
      <c r="F144" s="1">
        <v>0.109</v>
      </c>
      <c r="G144" s="3" t="s">
        <v>341</v>
      </c>
      <c r="H144" s="3" t="s">
        <v>342</v>
      </c>
    </row>
    <row r="145" spans="1:8" x14ac:dyDescent="0.3">
      <c r="A145" s="9">
        <v>4</v>
      </c>
      <c r="B145" s="8" t="s">
        <v>917</v>
      </c>
      <c r="C145" s="9" t="s">
        <v>51</v>
      </c>
      <c r="D145" s="9" t="s">
        <v>52</v>
      </c>
      <c r="E145" s="9" t="s">
        <v>53</v>
      </c>
      <c r="F145" s="1">
        <v>0.158</v>
      </c>
      <c r="G145" s="3" t="s">
        <v>342</v>
      </c>
      <c r="H145" s="3" t="s">
        <v>343</v>
      </c>
    </row>
    <row r="146" spans="1:8" x14ac:dyDescent="0.3">
      <c r="A146" s="12"/>
      <c r="B146" s="7"/>
      <c r="C146" s="4">
        <v>0.33979999999999999</v>
      </c>
      <c r="D146" s="4">
        <v>0.2039</v>
      </c>
      <c r="E146" s="4">
        <v>0.4758</v>
      </c>
      <c r="F146" s="1">
        <v>0.111</v>
      </c>
      <c r="G146" s="3" t="s">
        <v>343</v>
      </c>
      <c r="H146" s="3" t="s">
        <v>344</v>
      </c>
    </row>
    <row r="147" spans="1:8" x14ac:dyDescent="0.3">
      <c r="A147" s="12"/>
      <c r="B147" s="14">
        <f>SUM(C147:E147)</f>
        <v>5.0119999999999996</v>
      </c>
      <c r="C147" s="1">
        <f>SUM(F145:F192)-D147-E147</f>
        <v>4.0039999999999996</v>
      </c>
      <c r="D147" s="1">
        <f>SUM(F149:F154)</f>
        <v>0.59799999999999998</v>
      </c>
      <c r="E147" s="1">
        <f>SUM(F177:F182)</f>
        <v>0.41000000000000003</v>
      </c>
      <c r="F147" s="1">
        <v>0.10100000000000001</v>
      </c>
      <c r="G147" s="3" t="s">
        <v>344</v>
      </c>
      <c r="H147" s="3" t="s">
        <v>345</v>
      </c>
    </row>
    <row r="148" spans="1:8" x14ac:dyDescent="0.3">
      <c r="A148" s="13">
        <f>A100+B148</f>
        <v>8.5163513000000002</v>
      </c>
      <c r="B148" s="6">
        <f>SUM(C148:E148)</f>
        <v>1.6775693999999999</v>
      </c>
      <c r="C148" s="5">
        <f>C146*C147</f>
        <v>1.3605591999999997</v>
      </c>
      <c r="D148" s="5">
        <f t="shared" ref="D148:E148" si="3">D146*D147</f>
        <v>0.12193219999999999</v>
      </c>
      <c r="E148" s="5">
        <f t="shared" si="3"/>
        <v>0.195078</v>
      </c>
      <c r="F148" s="1">
        <v>9.7000000000000003E-2</v>
      </c>
      <c r="G148" s="3" t="s">
        <v>345</v>
      </c>
      <c r="H148" s="3" t="s">
        <v>346</v>
      </c>
    </row>
    <row r="149" spans="1:8" x14ac:dyDescent="0.3">
      <c r="F149" s="1">
        <v>9.4E-2</v>
      </c>
      <c r="G149" s="3" t="s">
        <v>346</v>
      </c>
      <c r="H149" s="3" t="s">
        <v>347</v>
      </c>
    </row>
    <row r="150" spans="1:8" x14ac:dyDescent="0.3">
      <c r="F150" s="1">
        <v>0.1</v>
      </c>
      <c r="G150" s="3" t="s">
        <v>347</v>
      </c>
      <c r="H150" s="3" t="s">
        <v>348</v>
      </c>
    </row>
    <row r="151" spans="1:8" x14ac:dyDescent="0.3">
      <c r="F151" s="1">
        <v>0.1</v>
      </c>
      <c r="G151" s="3" t="s">
        <v>348</v>
      </c>
      <c r="H151" s="3" t="s">
        <v>349</v>
      </c>
    </row>
    <row r="152" spans="1:8" x14ac:dyDescent="0.3">
      <c r="F152" s="1">
        <v>0.104</v>
      </c>
      <c r="G152" s="3" t="s">
        <v>349</v>
      </c>
      <c r="H152" s="3" t="s">
        <v>350</v>
      </c>
    </row>
    <row r="153" spans="1:8" x14ac:dyDescent="0.3">
      <c r="F153" s="1">
        <v>0.104</v>
      </c>
      <c r="G153" s="3" t="s">
        <v>350</v>
      </c>
      <c r="H153" s="3" t="s">
        <v>351</v>
      </c>
    </row>
    <row r="154" spans="1:8" x14ac:dyDescent="0.3">
      <c r="F154" s="1">
        <v>9.6000000000000002E-2</v>
      </c>
      <c r="G154" s="3" t="s">
        <v>351</v>
      </c>
      <c r="H154" s="3" t="s">
        <v>352</v>
      </c>
    </row>
    <row r="155" spans="1:8" x14ac:dyDescent="0.3">
      <c r="F155" s="1">
        <v>9.2999999999999999E-2</v>
      </c>
      <c r="G155" s="3" t="s">
        <v>352</v>
      </c>
      <c r="H155" s="3" t="s">
        <v>353</v>
      </c>
    </row>
    <row r="156" spans="1:8" x14ac:dyDescent="0.3">
      <c r="F156" s="1">
        <v>0.13</v>
      </c>
      <c r="G156" s="3" t="s">
        <v>353</v>
      </c>
      <c r="H156" s="3" t="s">
        <v>354</v>
      </c>
    </row>
    <row r="157" spans="1:8" x14ac:dyDescent="0.3">
      <c r="F157" s="1">
        <v>0.20499999999999999</v>
      </c>
      <c r="G157" s="3" t="s">
        <v>354</v>
      </c>
      <c r="H157" s="3" t="s">
        <v>355</v>
      </c>
    </row>
    <row r="158" spans="1:8" x14ac:dyDescent="0.3">
      <c r="F158" s="1">
        <v>6.6000000000000003E-2</v>
      </c>
      <c r="G158" s="3" t="s">
        <v>355</v>
      </c>
      <c r="H158" s="3" t="s">
        <v>356</v>
      </c>
    </row>
    <row r="159" spans="1:8" x14ac:dyDescent="0.3">
      <c r="F159" s="1">
        <v>5.8000000000000003E-2</v>
      </c>
      <c r="G159" s="3" t="s">
        <v>356</v>
      </c>
      <c r="H159" s="3" t="s">
        <v>357</v>
      </c>
    </row>
    <row r="160" spans="1:8" x14ac:dyDescent="0.3">
      <c r="F160" s="1">
        <v>0</v>
      </c>
      <c r="G160" s="3" t="s">
        <v>357</v>
      </c>
      <c r="H160" s="3" t="s">
        <v>358</v>
      </c>
    </row>
    <row r="161" spans="6:8" x14ac:dyDescent="0.3">
      <c r="F161" s="1">
        <v>0</v>
      </c>
      <c r="G161" s="3" t="s">
        <v>358</v>
      </c>
      <c r="H161" s="3" t="s">
        <v>359</v>
      </c>
    </row>
    <row r="162" spans="6:8" x14ac:dyDescent="0.3">
      <c r="F162" s="1">
        <v>0</v>
      </c>
      <c r="G162" s="3" t="s">
        <v>359</v>
      </c>
      <c r="H162" s="3" t="s">
        <v>360</v>
      </c>
    </row>
    <row r="163" spans="6:8" x14ac:dyDescent="0.3">
      <c r="F163" s="1">
        <v>0</v>
      </c>
      <c r="G163" s="3" t="s">
        <v>360</v>
      </c>
      <c r="H163" s="3" t="s">
        <v>361</v>
      </c>
    </row>
    <row r="164" spans="6:8" x14ac:dyDescent="0.3">
      <c r="F164" s="1">
        <v>0</v>
      </c>
      <c r="G164" s="3" t="s">
        <v>361</v>
      </c>
      <c r="H164" s="3" t="s">
        <v>362</v>
      </c>
    </row>
    <row r="165" spans="6:8" x14ac:dyDescent="0.3">
      <c r="F165" s="1">
        <v>0</v>
      </c>
      <c r="G165" s="3" t="s">
        <v>362</v>
      </c>
      <c r="H165" s="3" t="s">
        <v>363</v>
      </c>
    </row>
    <row r="166" spans="6:8" x14ac:dyDescent="0.3">
      <c r="F166" s="1">
        <v>0</v>
      </c>
      <c r="G166" s="3" t="s">
        <v>363</v>
      </c>
      <c r="H166" s="3" t="s">
        <v>364</v>
      </c>
    </row>
    <row r="167" spans="6:8" x14ac:dyDescent="0.3">
      <c r="F167" s="1">
        <v>0</v>
      </c>
      <c r="G167" s="3" t="s">
        <v>364</v>
      </c>
      <c r="H167" s="3" t="s">
        <v>365</v>
      </c>
    </row>
    <row r="168" spans="6:8" x14ac:dyDescent="0.3">
      <c r="F168" s="1">
        <v>0</v>
      </c>
      <c r="G168" s="3" t="s">
        <v>365</v>
      </c>
      <c r="H168" s="3" t="s">
        <v>366</v>
      </c>
    </row>
    <row r="169" spans="6:8" x14ac:dyDescent="0.3">
      <c r="F169" s="1">
        <v>0</v>
      </c>
      <c r="G169" s="3" t="s">
        <v>366</v>
      </c>
      <c r="H169" s="3" t="s">
        <v>367</v>
      </c>
    </row>
    <row r="170" spans="6:8" x14ac:dyDescent="0.3">
      <c r="F170" s="1">
        <v>0</v>
      </c>
      <c r="G170" s="3" t="s">
        <v>367</v>
      </c>
      <c r="H170" s="3" t="s">
        <v>368</v>
      </c>
    </row>
    <row r="171" spans="6:8" x14ac:dyDescent="0.3">
      <c r="F171" s="1">
        <v>0</v>
      </c>
      <c r="G171" s="3" t="s">
        <v>368</v>
      </c>
      <c r="H171" s="3" t="s">
        <v>369</v>
      </c>
    </row>
    <row r="172" spans="6:8" x14ac:dyDescent="0.3">
      <c r="F172" s="1">
        <v>0</v>
      </c>
      <c r="G172" s="3" t="s">
        <v>369</v>
      </c>
      <c r="H172" s="3" t="s">
        <v>370</v>
      </c>
    </row>
    <row r="173" spans="6:8" x14ac:dyDescent="0.3">
      <c r="F173" s="1">
        <v>0</v>
      </c>
      <c r="G173" s="3" t="s">
        <v>370</v>
      </c>
      <c r="H173" s="3" t="s">
        <v>371</v>
      </c>
    </row>
    <row r="174" spans="6:8" x14ac:dyDescent="0.3">
      <c r="F174" s="1">
        <v>0</v>
      </c>
      <c r="G174" s="3" t="s">
        <v>371</v>
      </c>
      <c r="H174" s="3" t="s">
        <v>372</v>
      </c>
    </row>
    <row r="175" spans="6:8" x14ac:dyDescent="0.3">
      <c r="F175" s="1">
        <v>0</v>
      </c>
      <c r="G175" s="3" t="s">
        <v>372</v>
      </c>
      <c r="H175" s="3" t="s">
        <v>373</v>
      </c>
    </row>
    <row r="176" spans="6:8" x14ac:dyDescent="0.3">
      <c r="F176" s="1">
        <v>2E-3</v>
      </c>
      <c r="G176" s="3" t="s">
        <v>373</v>
      </c>
      <c r="H176" s="3" t="s">
        <v>374</v>
      </c>
    </row>
    <row r="177" spans="6:8" x14ac:dyDescent="0.3">
      <c r="F177" s="1">
        <v>0</v>
      </c>
      <c r="G177" s="3" t="s">
        <v>374</v>
      </c>
      <c r="H177" s="3" t="s">
        <v>375</v>
      </c>
    </row>
    <row r="178" spans="6:8" x14ac:dyDescent="0.3">
      <c r="F178" s="1">
        <v>0</v>
      </c>
      <c r="G178" s="3" t="s">
        <v>375</v>
      </c>
      <c r="H178" s="3" t="s">
        <v>376</v>
      </c>
    </row>
    <row r="179" spans="6:8" x14ac:dyDescent="0.3">
      <c r="F179" s="1">
        <v>0</v>
      </c>
      <c r="G179" s="3" t="s">
        <v>376</v>
      </c>
      <c r="H179" s="3" t="s">
        <v>377</v>
      </c>
    </row>
    <row r="180" spans="6:8" x14ac:dyDescent="0.3">
      <c r="F180" s="1">
        <v>2.5000000000000001E-2</v>
      </c>
      <c r="G180" s="3" t="s">
        <v>377</v>
      </c>
      <c r="H180" s="3" t="s">
        <v>378</v>
      </c>
    </row>
    <row r="181" spans="6:8" x14ac:dyDescent="0.3">
      <c r="F181" s="1">
        <v>0.105</v>
      </c>
      <c r="G181" s="3" t="s">
        <v>378</v>
      </c>
      <c r="H181" s="3" t="s">
        <v>379</v>
      </c>
    </row>
    <row r="182" spans="6:8" x14ac:dyDescent="0.3">
      <c r="F182" s="1">
        <v>0.28000000000000003</v>
      </c>
      <c r="G182" s="3" t="s">
        <v>379</v>
      </c>
      <c r="H182" s="3" t="s">
        <v>380</v>
      </c>
    </row>
    <row r="183" spans="6:8" x14ac:dyDescent="0.3">
      <c r="F183" s="1">
        <v>0.32100000000000001</v>
      </c>
      <c r="G183" s="3" t="s">
        <v>380</v>
      </c>
      <c r="H183" s="3" t="s">
        <v>381</v>
      </c>
    </row>
    <row r="184" spans="6:8" x14ac:dyDescent="0.3">
      <c r="F184" s="1">
        <v>0.52200000000000002</v>
      </c>
      <c r="G184" s="3" t="s">
        <v>381</v>
      </c>
      <c r="H184" s="3" t="s">
        <v>382</v>
      </c>
    </row>
    <row r="185" spans="6:8" x14ac:dyDescent="0.3">
      <c r="F185" s="1">
        <v>0.318</v>
      </c>
      <c r="G185" s="3" t="s">
        <v>382</v>
      </c>
      <c r="H185" s="3" t="s">
        <v>383</v>
      </c>
    </row>
    <row r="186" spans="6:8" x14ac:dyDescent="0.3">
      <c r="F186" s="1">
        <v>0.34200000000000003</v>
      </c>
      <c r="G186" s="3" t="s">
        <v>383</v>
      </c>
      <c r="H186" s="3" t="s">
        <v>384</v>
      </c>
    </row>
    <row r="187" spans="6:8" x14ac:dyDescent="0.3">
      <c r="F187" s="1">
        <v>0.34699999999999998</v>
      </c>
      <c r="G187" s="3" t="s">
        <v>384</v>
      </c>
      <c r="H187" s="3" t="s">
        <v>385</v>
      </c>
    </row>
    <row r="188" spans="6:8" x14ac:dyDescent="0.3">
      <c r="F188" s="1">
        <v>0.376</v>
      </c>
      <c r="G188" s="3" t="s">
        <v>385</v>
      </c>
      <c r="H188" s="3" t="s">
        <v>386</v>
      </c>
    </row>
    <row r="189" spans="6:8" x14ac:dyDescent="0.3">
      <c r="F189" s="1">
        <v>0.27300000000000002</v>
      </c>
      <c r="G189" s="3" t="s">
        <v>386</v>
      </c>
      <c r="H189" s="3" t="s">
        <v>387</v>
      </c>
    </row>
    <row r="190" spans="6:8" x14ac:dyDescent="0.3">
      <c r="F190" s="1">
        <v>0.19400000000000001</v>
      </c>
      <c r="G190" s="3" t="s">
        <v>387</v>
      </c>
      <c r="H190" s="3" t="s">
        <v>388</v>
      </c>
    </row>
    <row r="191" spans="6:8" x14ac:dyDescent="0.3">
      <c r="F191" s="1">
        <v>0.17899999999999999</v>
      </c>
      <c r="G191" s="3" t="s">
        <v>388</v>
      </c>
      <c r="H191" s="3" t="s">
        <v>389</v>
      </c>
    </row>
    <row r="192" spans="6:8" x14ac:dyDescent="0.3">
      <c r="F192" s="1">
        <v>0.111</v>
      </c>
      <c r="G192" s="3" t="s">
        <v>389</v>
      </c>
      <c r="H192" s="3" t="s">
        <v>390</v>
      </c>
    </row>
    <row r="193" spans="1:8" x14ac:dyDescent="0.3">
      <c r="A193" s="9">
        <v>5</v>
      </c>
      <c r="B193" s="8" t="s">
        <v>917</v>
      </c>
      <c r="C193" s="9" t="s">
        <v>51</v>
      </c>
      <c r="D193" s="9" t="s">
        <v>52</v>
      </c>
      <c r="E193" s="9" t="s">
        <v>53</v>
      </c>
      <c r="F193" s="1">
        <v>0.107</v>
      </c>
      <c r="G193" s="3" t="s">
        <v>390</v>
      </c>
      <c r="H193" s="3" t="s">
        <v>391</v>
      </c>
    </row>
    <row r="194" spans="1:8" x14ac:dyDescent="0.3">
      <c r="A194" s="12"/>
      <c r="B194" s="7"/>
      <c r="C194" s="4">
        <v>0.33979999999999999</v>
      </c>
      <c r="D194" s="4">
        <v>0.2039</v>
      </c>
      <c r="E194" s="4">
        <v>0.4758</v>
      </c>
      <c r="F194" s="1">
        <v>0.112</v>
      </c>
      <c r="G194" s="3" t="s">
        <v>391</v>
      </c>
      <c r="H194" s="3" t="s">
        <v>392</v>
      </c>
    </row>
    <row r="195" spans="1:8" x14ac:dyDescent="0.3">
      <c r="A195" s="12"/>
      <c r="B195" s="14">
        <f>SUM(C195:E195)</f>
        <v>5.3689999999999998</v>
      </c>
      <c r="C195" s="1">
        <f>SUM(F193:F240)-D195-E195</f>
        <v>3.8739999999999992</v>
      </c>
      <c r="D195" s="1">
        <f>SUM(F197:F202)</f>
        <v>0.61899999999999999</v>
      </c>
      <c r="E195" s="1">
        <f>SUM(F225:F230)</f>
        <v>0.876</v>
      </c>
      <c r="F195" s="1">
        <v>0.10199999999999999</v>
      </c>
      <c r="G195" s="3" t="s">
        <v>392</v>
      </c>
      <c r="H195" s="3" t="s">
        <v>393</v>
      </c>
    </row>
    <row r="196" spans="1:8" x14ac:dyDescent="0.3">
      <c r="A196" s="13">
        <f>A148+B196</f>
        <v>10.3757514</v>
      </c>
      <c r="B196" s="6">
        <f>SUM(C196:E196)</f>
        <v>1.8594001</v>
      </c>
      <c r="C196" s="5">
        <f>C194*C195</f>
        <v>1.3163851999999998</v>
      </c>
      <c r="D196" s="5">
        <f t="shared" ref="D196:E196" si="4">D194*D195</f>
        <v>0.1262141</v>
      </c>
      <c r="E196" s="5">
        <f t="shared" si="4"/>
        <v>0.41680080000000003</v>
      </c>
      <c r="F196" s="1">
        <v>0.10100000000000001</v>
      </c>
      <c r="G196" s="3" t="s">
        <v>393</v>
      </c>
      <c r="H196" s="3" t="s">
        <v>394</v>
      </c>
    </row>
    <row r="197" spans="1:8" x14ac:dyDescent="0.3">
      <c r="F197" s="1">
        <v>0.106</v>
      </c>
      <c r="G197" s="3" t="s">
        <v>394</v>
      </c>
      <c r="H197" s="3" t="s">
        <v>395</v>
      </c>
    </row>
    <row r="198" spans="1:8" x14ac:dyDescent="0.3">
      <c r="F198" s="1">
        <v>0.1</v>
      </c>
      <c r="G198" s="3" t="s">
        <v>395</v>
      </c>
      <c r="H198" s="3" t="s">
        <v>396</v>
      </c>
    </row>
    <row r="199" spans="1:8" x14ac:dyDescent="0.3">
      <c r="F199" s="1">
        <v>0.104</v>
      </c>
      <c r="G199" s="3" t="s">
        <v>396</v>
      </c>
      <c r="H199" s="3" t="s">
        <v>397</v>
      </c>
    </row>
    <row r="200" spans="1:8" x14ac:dyDescent="0.3">
      <c r="F200" s="1">
        <v>0.10299999999999999</v>
      </c>
      <c r="G200" s="3" t="s">
        <v>397</v>
      </c>
      <c r="H200" s="3" t="s">
        <v>398</v>
      </c>
    </row>
    <row r="201" spans="1:8" x14ac:dyDescent="0.3">
      <c r="F201" s="1">
        <v>0.1</v>
      </c>
      <c r="G201" s="3" t="s">
        <v>398</v>
      </c>
      <c r="H201" s="3" t="s">
        <v>399</v>
      </c>
    </row>
    <row r="202" spans="1:8" x14ac:dyDescent="0.3">
      <c r="F202" s="1">
        <v>0.106</v>
      </c>
      <c r="G202" s="3" t="s">
        <v>399</v>
      </c>
      <c r="H202" s="3" t="s">
        <v>400</v>
      </c>
    </row>
    <row r="203" spans="1:8" x14ac:dyDescent="0.3">
      <c r="F203" s="1">
        <v>0.105</v>
      </c>
      <c r="G203" s="3" t="s">
        <v>400</v>
      </c>
      <c r="H203" s="3" t="s">
        <v>401</v>
      </c>
    </row>
    <row r="204" spans="1:8" x14ac:dyDescent="0.3">
      <c r="F204" s="1">
        <v>0.128</v>
      </c>
      <c r="G204" s="3" t="s">
        <v>401</v>
      </c>
      <c r="H204" s="3" t="s">
        <v>402</v>
      </c>
    </row>
    <row r="205" spans="1:8" x14ac:dyDescent="0.3">
      <c r="F205" s="1">
        <v>0.216</v>
      </c>
      <c r="G205" s="3" t="s">
        <v>402</v>
      </c>
      <c r="H205" s="3" t="s">
        <v>403</v>
      </c>
    </row>
    <row r="206" spans="1:8" x14ac:dyDescent="0.3">
      <c r="F206" s="1">
        <v>0.254</v>
      </c>
      <c r="G206" s="3" t="s">
        <v>403</v>
      </c>
      <c r="H206" s="3" t="s">
        <v>404</v>
      </c>
    </row>
    <row r="207" spans="1:8" x14ac:dyDescent="0.3">
      <c r="F207" s="1">
        <v>1.4999999999999999E-2</v>
      </c>
      <c r="G207" s="3" t="s">
        <v>404</v>
      </c>
      <c r="H207" s="3" t="s">
        <v>405</v>
      </c>
    </row>
    <row r="208" spans="1:8" x14ac:dyDescent="0.3">
      <c r="F208" s="1">
        <v>1.7999999999999999E-2</v>
      </c>
      <c r="G208" s="3" t="s">
        <v>405</v>
      </c>
      <c r="H208" s="3" t="s">
        <v>406</v>
      </c>
    </row>
    <row r="209" spans="6:8" x14ac:dyDescent="0.3">
      <c r="F209" s="1">
        <v>0</v>
      </c>
      <c r="G209" s="3" t="s">
        <v>406</v>
      </c>
      <c r="H209" s="3" t="s">
        <v>407</v>
      </c>
    </row>
    <row r="210" spans="6:8" x14ac:dyDescent="0.3">
      <c r="F210" s="1">
        <v>0</v>
      </c>
      <c r="G210" s="3" t="s">
        <v>407</v>
      </c>
      <c r="H210" s="3" t="s">
        <v>408</v>
      </c>
    </row>
    <row r="211" spans="6:8" x14ac:dyDescent="0.3">
      <c r="F211" s="1">
        <v>0</v>
      </c>
      <c r="G211" s="3" t="s">
        <v>408</v>
      </c>
      <c r="H211" s="3" t="s">
        <v>409</v>
      </c>
    </row>
    <row r="212" spans="6:8" x14ac:dyDescent="0.3">
      <c r="F212" s="1">
        <v>0</v>
      </c>
      <c r="G212" s="3" t="s">
        <v>409</v>
      </c>
      <c r="H212" s="3" t="s">
        <v>410</v>
      </c>
    </row>
    <row r="213" spans="6:8" x14ac:dyDescent="0.3">
      <c r="F213" s="1">
        <v>0</v>
      </c>
      <c r="G213" s="3" t="s">
        <v>410</v>
      </c>
      <c r="H213" s="3" t="s">
        <v>411</v>
      </c>
    </row>
    <row r="214" spans="6:8" x14ac:dyDescent="0.3">
      <c r="F214" s="1">
        <v>0</v>
      </c>
      <c r="G214" s="3" t="s">
        <v>411</v>
      </c>
      <c r="H214" s="3" t="s">
        <v>412</v>
      </c>
    </row>
    <row r="215" spans="6:8" x14ac:dyDescent="0.3">
      <c r="F215" s="1">
        <v>0</v>
      </c>
      <c r="G215" s="3" t="s">
        <v>412</v>
      </c>
      <c r="H215" s="3" t="s">
        <v>413</v>
      </c>
    </row>
    <row r="216" spans="6:8" x14ac:dyDescent="0.3">
      <c r="F216" s="1">
        <v>0</v>
      </c>
      <c r="G216" s="3" t="s">
        <v>413</v>
      </c>
      <c r="H216" s="3" t="s">
        <v>414</v>
      </c>
    </row>
    <row r="217" spans="6:8" x14ac:dyDescent="0.3">
      <c r="F217" s="1">
        <v>0</v>
      </c>
      <c r="G217" s="3" t="s">
        <v>414</v>
      </c>
      <c r="H217" s="3" t="s">
        <v>415</v>
      </c>
    </row>
    <row r="218" spans="6:8" x14ac:dyDescent="0.3">
      <c r="F218" s="1">
        <v>1.0999999999999999E-2</v>
      </c>
      <c r="G218" s="3" t="s">
        <v>415</v>
      </c>
      <c r="H218" s="3" t="s">
        <v>416</v>
      </c>
    </row>
    <row r="219" spans="6:8" x14ac:dyDescent="0.3">
      <c r="F219" s="1">
        <v>0</v>
      </c>
      <c r="G219" s="3" t="s">
        <v>416</v>
      </c>
      <c r="H219" s="3" t="s">
        <v>417</v>
      </c>
    </row>
    <row r="220" spans="6:8" x14ac:dyDescent="0.3">
      <c r="F220" s="1">
        <v>0</v>
      </c>
      <c r="G220" s="3" t="s">
        <v>417</v>
      </c>
      <c r="H220" s="3" t="s">
        <v>418</v>
      </c>
    </row>
    <row r="221" spans="6:8" x14ac:dyDescent="0.3">
      <c r="F221" s="1">
        <v>0</v>
      </c>
      <c r="G221" s="3" t="s">
        <v>418</v>
      </c>
      <c r="H221" s="3" t="s">
        <v>419</v>
      </c>
    </row>
    <row r="222" spans="6:8" x14ac:dyDescent="0.3">
      <c r="F222" s="1">
        <v>0</v>
      </c>
      <c r="G222" s="3" t="s">
        <v>419</v>
      </c>
      <c r="H222" s="3" t="s">
        <v>420</v>
      </c>
    </row>
    <row r="223" spans="6:8" x14ac:dyDescent="0.3">
      <c r="F223" s="1">
        <v>0</v>
      </c>
      <c r="G223" s="3" t="s">
        <v>420</v>
      </c>
      <c r="H223" s="3" t="s">
        <v>421</v>
      </c>
    </row>
    <row r="224" spans="6:8" x14ac:dyDescent="0.3">
      <c r="F224" s="1">
        <v>0</v>
      </c>
      <c r="G224" s="3" t="s">
        <v>421</v>
      </c>
      <c r="H224" s="3" t="s">
        <v>422</v>
      </c>
    </row>
    <row r="225" spans="6:8" x14ac:dyDescent="0.3">
      <c r="F225" s="1">
        <v>0</v>
      </c>
      <c r="G225" s="3" t="s">
        <v>422</v>
      </c>
      <c r="H225" s="3" t="s">
        <v>423</v>
      </c>
    </row>
    <row r="226" spans="6:8" x14ac:dyDescent="0.3">
      <c r="F226" s="1">
        <v>0</v>
      </c>
      <c r="G226" s="3" t="s">
        <v>423</v>
      </c>
      <c r="H226" s="3" t="s">
        <v>424</v>
      </c>
    </row>
    <row r="227" spans="6:8" x14ac:dyDescent="0.3">
      <c r="F227" s="1">
        <v>0.13700000000000001</v>
      </c>
      <c r="G227" s="3" t="s">
        <v>424</v>
      </c>
      <c r="H227" s="3" t="s">
        <v>425</v>
      </c>
    </row>
    <row r="228" spans="6:8" x14ac:dyDescent="0.3">
      <c r="F228" s="1">
        <v>0.23599999999999999</v>
      </c>
      <c r="G228" s="3" t="s">
        <v>425</v>
      </c>
      <c r="H228" s="3" t="s">
        <v>426</v>
      </c>
    </row>
    <row r="229" spans="6:8" x14ac:dyDescent="0.3">
      <c r="F229" s="1">
        <v>0.36599999999999999</v>
      </c>
      <c r="G229" s="3" t="s">
        <v>426</v>
      </c>
      <c r="H229" s="3" t="s">
        <v>427</v>
      </c>
    </row>
    <row r="230" spans="6:8" x14ac:dyDescent="0.3">
      <c r="F230" s="1">
        <v>0.13700000000000001</v>
      </c>
      <c r="G230" s="3" t="s">
        <v>427</v>
      </c>
      <c r="H230" s="3" t="s">
        <v>428</v>
      </c>
    </row>
    <row r="231" spans="6:8" x14ac:dyDescent="0.3">
      <c r="F231" s="1">
        <v>0.30599999999999999</v>
      </c>
      <c r="G231" s="3" t="s">
        <v>428</v>
      </c>
      <c r="H231" s="3" t="s">
        <v>429</v>
      </c>
    </row>
    <row r="232" spans="6:8" x14ac:dyDescent="0.3">
      <c r="F232" s="1">
        <v>0.26100000000000001</v>
      </c>
      <c r="G232" s="3" t="s">
        <v>429</v>
      </c>
      <c r="H232" s="3" t="s">
        <v>430</v>
      </c>
    </row>
    <row r="233" spans="6:8" x14ac:dyDescent="0.3">
      <c r="F233" s="1">
        <v>0.29599999999999999</v>
      </c>
      <c r="G233" s="3" t="s">
        <v>430</v>
      </c>
      <c r="H233" s="3" t="s">
        <v>431</v>
      </c>
    </row>
    <row r="234" spans="6:8" x14ac:dyDescent="0.3">
      <c r="F234" s="1">
        <v>0.40899999999999997</v>
      </c>
      <c r="G234" s="3" t="s">
        <v>431</v>
      </c>
      <c r="H234" s="3" t="s">
        <v>432</v>
      </c>
    </row>
    <row r="235" spans="6:8" x14ac:dyDescent="0.3">
      <c r="F235" s="1">
        <v>0.34100000000000003</v>
      </c>
      <c r="G235" s="3" t="s">
        <v>432</v>
      </c>
      <c r="H235" s="3" t="s">
        <v>433</v>
      </c>
    </row>
    <row r="236" spans="6:8" x14ac:dyDescent="0.3">
      <c r="F236" s="1">
        <v>0.34</v>
      </c>
      <c r="G236" s="3" t="s">
        <v>433</v>
      </c>
      <c r="H236" s="3" t="s">
        <v>434</v>
      </c>
    </row>
    <row r="237" spans="6:8" x14ac:dyDescent="0.3">
      <c r="F237" s="1">
        <v>0.23599999999999999</v>
      </c>
      <c r="G237" s="3" t="s">
        <v>434</v>
      </c>
      <c r="H237" s="3" t="s">
        <v>435</v>
      </c>
    </row>
    <row r="238" spans="6:8" x14ac:dyDescent="0.3">
      <c r="F238" s="1">
        <v>0.223</v>
      </c>
      <c r="G238" s="3" t="s">
        <v>435</v>
      </c>
      <c r="H238" s="3" t="s">
        <v>436</v>
      </c>
    </row>
    <row r="239" spans="6:8" x14ac:dyDescent="0.3">
      <c r="F239" s="1">
        <v>0.184</v>
      </c>
      <c r="G239" s="3" t="s">
        <v>436</v>
      </c>
      <c r="H239" s="3" t="s">
        <v>437</v>
      </c>
    </row>
    <row r="240" spans="6:8" x14ac:dyDescent="0.3">
      <c r="F240" s="1">
        <v>0.109</v>
      </c>
      <c r="G240" s="3" t="s">
        <v>437</v>
      </c>
      <c r="H240" s="3" t="s">
        <v>438</v>
      </c>
    </row>
    <row r="241" spans="1:8" x14ac:dyDescent="0.3">
      <c r="A241" s="9">
        <v>6</v>
      </c>
      <c r="B241" s="8" t="s">
        <v>917</v>
      </c>
      <c r="C241" s="9" t="s">
        <v>51</v>
      </c>
      <c r="D241" s="9" t="s">
        <v>52</v>
      </c>
      <c r="E241" s="9" t="s">
        <v>53</v>
      </c>
      <c r="F241" s="1">
        <v>0.108</v>
      </c>
      <c r="G241" s="3" t="s">
        <v>438</v>
      </c>
      <c r="H241" s="3" t="s">
        <v>439</v>
      </c>
    </row>
    <row r="242" spans="1:8" x14ac:dyDescent="0.3">
      <c r="A242" s="12"/>
      <c r="B242" s="7"/>
      <c r="C242" s="4">
        <v>0.33979999999999999</v>
      </c>
      <c r="D242" s="4">
        <v>0.2039</v>
      </c>
      <c r="E242" s="4">
        <v>0.4758</v>
      </c>
      <c r="F242" s="1">
        <v>3.032</v>
      </c>
      <c r="G242" s="3" t="s">
        <v>439</v>
      </c>
      <c r="H242" s="3" t="s">
        <v>440</v>
      </c>
    </row>
    <row r="243" spans="1:8" x14ac:dyDescent="0.3">
      <c r="A243" s="12"/>
      <c r="B243" s="14">
        <f>SUM(C243:E243)</f>
        <v>34.983999999999988</v>
      </c>
      <c r="C243" s="1">
        <f>SUM(F241:F288)-D243-E243</f>
        <v>16.04999999999999</v>
      </c>
      <c r="D243" s="1">
        <f>SUM(F245:F250)</f>
        <v>17.533999999999999</v>
      </c>
      <c r="E243" s="1">
        <f>SUM(F273:F278)</f>
        <v>1.4000000000000001</v>
      </c>
      <c r="F243" s="1">
        <v>3.8439999999999999</v>
      </c>
      <c r="G243" s="3" t="s">
        <v>440</v>
      </c>
      <c r="H243" s="3" t="s">
        <v>441</v>
      </c>
    </row>
    <row r="244" spans="1:8" x14ac:dyDescent="0.3">
      <c r="A244" s="13">
        <f>A196+B244</f>
        <v>20.070843999999994</v>
      </c>
      <c r="B244" s="6">
        <f>SUM(C244:E244)</f>
        <v>9.6950925999999953</v>
      </c>
      <c r="C244" s="5">
        <f>C242*C243</f>
        <v>5.4537899999999961</v>
      </c>
      <c r="D244" s="5">
        <f t="shared" ref="D244:E244" si="5">D242*D243</f>
        <v>3.5751825999999998</v>
      </c>
      <c r="E244" s="5">
        <f t="shared" si="5"/>
        <v>0.66612000000000005</v>
      </c>
      <c r="F244" s="1">
        <v>3.8410000000000002</v>
      </c>
      <c r="G244" s="3" t="s">
        <v>441</v>
      </c>
      <c r="H244" s="3" t="s">
        <v>442</v>
      </c>
    </row>
    <row r="245" spans="1:8" x14ac:dyDescent="0.3">
      <c r="F245" s="1">
        <v>3.8340000000000001</v>
      </c>
      <c r="G245" s="3" t="s">
        <v>442</v>
      </c>
      <c r="H245" s="3" t="s">
        <v>443</v>
      </c>
    </row>
    <row r="246" spans="1:8" x14ac:dyDescent="0.3">
      <c r="F246" s="1">
        <v>3.8450000000000002</v>
      </c>
      <c r="G246" s="3" t="s">
        <v>443</v>
      </c>
      <c r="H246" s="3" t="s">
        <v>444</v>
      </c>
    </row>
    <row r="247" spans="1:8" x14ac:dyDescent="0.3">
      <c r="F247" s="1">
        <v>3.8359999999999999</v>
      </c>
      <c r="G247" s="3" t="s">
        <v>444</v>
      </c>
      <c r="H247" s="3" t="s">
        <v>445</v>
      </c>
    </row>
    <row r="248" spans="1:8" x14ac:dyDescent="0.3">
      <c r="F248" s="1">
        <v>3.83</v>
      </c>
      <c r="G248" s="3" t="s">
        <v>445</v>
      </c>
      <c r="H248" s="3" t="s">
        <v>446</v>
      </c>
    </row>
    <row r="249" spans="1:8" x14ac:dyDescent="0.3">
      <c r="F249" s="1">
        <v>2.0880000000000001</v>
      </c>
      <c r="G249" s="3" t="s">
        <v>446</v>
      </c>
      <c r="H249" s="3" t="s">
        <v>447</v>
      </c>
    </row>
    <row r="250" spans="1:8" x14ac:dyDescent="0.3">
      <c r="F250" s="1">
        <v>0.10100000000000001</v>
      </c>
      <c r="G250" s="3" t="s">
        <v>447</v>
      </c>
      <c r="H250" s="3" t="s">
        <v>448</v>
      </c>
    </row>
    <row r="251" spans="1:8" x14ac:dyDescent="0.3">
      <c r="F251" s="1">
        <v>0.10299999999999999</v>
      </c>
      <c r="G251" s="3" t="s">
        <v>448</v>
      </c>
      <c r="H251" s="3" t="s">
        <v>449</v>
      </c>
    </row>
    <row r="252" spans="1:8" x14ac:dyDescent="0.3">
      <c r="F252" s="1">
        <v>0.13300000000000001</v>
      </c>
      <c r="G252" s="3" t="s">
        <v>449</v>
      </c>
      <c r="H252" s="3" t="s">
        <v>450</v>
      </c>
    </row>
    <row r="253" spans="1:8" x14ac:dyDescent="0.3">
      <c r="F253" s="1">
        <v>0.224</v>
      </c>
      <c r="G253" s="3" t="s">
        <v>450</v>
      </c>
      <c r="H253" s="3" t="s">
        <v>451</v>
      </c>
    </row>
    <row r="254" spans="1:8" x14ac:dyDescent="0.3">
      <c r="F254" s="1">
        <v>0.21299999999999999</v>
      </c>
      <c r="G254" s="3" t="s">
        <v>451</v>
      </c>
      <c r="H254" s="3" t="s">
        <v>452</v>
      </c>
    </row>
    <row r="255" spans="1:8" x14ac:dyDescent="0.3">
      <c r="F255" s="1">
        <v>0.371</v>
      </c>
      <c r="G255" s="3" t="s">
        <v>452</v>
      </c>
      <c r="H255" s="3" t="s">
        <v>453</v>
      </c>
    </row>
    <row r="256" spans="1:8" x14ac:dyDescent="0.3">
      <c r="F256" s="1">
        <v>0.14000000000000001</v>
      </c>
      <c r="G256" s="3" t="s">
        <v>453</v>
      </c>
      <c r="H256" s="3" t="s">
        <v>454</v>
      </c>
    </row>
    <row r="257" spans="6:8" x14ac:dyDescent="0.3">
      <c r="F257" s="1">
        <v>7.0000000000000007E-2</v>
      </c>
      <c r="G257" s="3" t="s">
        <v>454</v>
      </c>
      <c r="H257" s="3" t="s">
        <v>455</v>
      </c>
    </row>
    <row r="258" spans="6:8" x14ac:dyDescent="0.3">
      <c r="F258" s="1">
        <v>0</v>
      </c>
      <c r="G258" s="3" t="s">
        <v>455</v>
      </c>
      <c r="H258" s="3" t="s">
        <v>456</v>
      </c>
    </row>
    <row r="259" spans="6:8" x14ac:dyDescent="0.3">
      <c r="F259" s="1">
        <v>3.6999999999999998E-2</v>
      </c>
      <c r="G259" s="3" t="s">
        <v>456</v>
      </c>
      <c r="H259" s="3" t="s">
        <v>457</v>
      </c>
    </row>
    <row r="260" spans="6:8" x14ac:dyDescent="0.3">
      <c r="F260" s="1">
        <v>7.0000000000000001E-3</v>
      </c>
      <c r="G260" s="3" t="s">
        <v>457</v>
      </c>
      <c r="H260" s="3" t="s">
        <v>458</v>
      </c>
    </row>
    <row r="261" spans="6:8" x14ac:dyDescent="0.3">
      <c r="F261" s="1">
        <v>0.106</v>
      </c>
      <c r="G261" s="3" t="s">
        <v>458</v>
      </c>
      <c r="H261" s="3" t="s">
        <v>459</v>
      </c>
    </row>
    <row r="262" spans="6:8" x14ac:dyDescent="0.3">
      <c r="F262" s="1">
        <v>0</v>
      </c>
      <c r="G262" s="3" t="s">
        <v>459</v>
      </c>
      <c r="H262" s="3" t="s">
        <v>460</v>
      </c>
    </row>
    <row r="263" spans="6:8" x14ac:dyDescent="0.3">
      <c r="F263" s="1">
        <v>0</v>
      </c>
      <c r="G263" s="3" t="s">
        <v>460</v>
      </c>
      <c r="H263" s="3" t="s">
        <v>461</v>
      </c>
    </row>
    <row r="264" spans="6:8" x14ac:dyDescent="0.3">
      <c r="F264" s="1">
        <v>1.6E-2</v>
      </c>
      <c r="G264" s="3" t="s">
        <v>461</v>
      </c>
      <c r="H264" s="3" t="s">
        <v>462</v>
      </c>
    </row>
    <row r="265" spans="6:8" x14ac:dyDescent="0.3">
      <c r="F265" s="1">
        <v>0.22700000000000001</v>
      </c>
      <c r="G265" s="3" t="s">
        <v>462</v>
      </c>
      <c r="H265" s="3" t="s">
        <v>463</v>
      </c>
    </row>
    <row r="266" spans="6:8" x14ac:dyDescent="0.3">
      <c r="F266" s="1">
        <v>0.13700000000000001</v>
      </c>
      <c r="G266" s="3" t="s">
        <v>463</v>
      </c>
      <c r="H266" s="3" t="s">
        <v>464</v>
      </c>
    </row>
    <row r="267" spans="6:8" x14ac:dyDescent="0.3">
      <c r="F267" s="1">
        <v>0.32800000000000001</v>
      </c>
      <c r="G267" s="3" t="s">
        <v>464</v>
      </c>
      <c r="H267" s="3" t="s">
        <v>465</v>
      </c>
    </row>
    <row r="268" spans="6:8" x14ac:dyDescent="0.3">
      <c r="F268" s="1">
        <v>3.1E-2</v>
      </c>
      <c r="G268" s="3" t="s">
        <v>465</v>
      </c>
      <c r="H268" s="3" t="s">
        <v>466</v>
      </c>
    </row>
    <row r="269" spans="6:8" x14ac:dyDescent="0.3">
      <c r="F269" s="1">
        <v>0</v>
      </c>
      <c r="G269" s="3" t="s">
        <v>466</v>
      </c>
      <c r="H269" s="3" t="s">
        <v>467</v>
      </c>
    </row>
    <row r="270" spans="6:8" x14ac:dyDescent="0.3">
      <c r="F270" s="1">
        <v>1E-3</v>
      </c>
      <c r="G270" s="3" t="s">
        <v>467</v>
      </c>
      <c r="H270" s="3" t="s">
        <v>468</v>
      </c>
    </row>
    <row r="271" spans="6:8" x14ac:dyDescent="0.3">
      <c r="F271" s="1">
        <v>0</v>
      </c>
      <c r="G271" s="3" t="s">
        <v>468</v>
      </c>
      <c r="H271" s="3" t="s">
        <v>469</v>
      </c>
    </row>
    <row r="272" spans="6:8" x14ac:dyDescent="0.3">
      <c r="F272" s="1">
        <v>1E-3</v>
      </c>
      <c r="G272" s="3" t="s">
        <v>469</v>
      </c>
      <c r="H272" s="3" t="s">
        <v>470</v>
      </c>
    </row>
    <row r="273" spans="6:8" x14ac:dyDescent="0.3">
      <c r="F273" s="1">
        <v>2E-3</v>
      </c>
      <c r="G273" s="3" t="s">
        <v>470</v>
      </c>
      <c r="H273" s="3" t="s">
        <v>471</v>
      </c>
    </row>
    <row r="274" spans="6:8" x14ac:dyDescent="0.3">
      <c r="F274" s="1">
        <v>0.107</v>
      </c>
      <c r="G274" s="3" t="s">
        <v>471</v>
      </c>
      <c r="H274" s="3" t="s">
        <v>472</v>
      </c>
    </row>
    <row r="275" spans="6:8" x14ac:dyDescent="0.3">
      <c r="F275" s="1">
        <v>6.9000000000000006E-2</v>
      </c>
      <c r="G275" s="3" t="s">
        <v>472</v>
      </c>
      <c r="H275" s="3" t="s">
        <v>473</v>
      </c>
    </row>
    <row r="276" spans="6:8" x14ac:dyDescent="0.3">
      <c r="F276" s="1">
        <v>0.32900000000000001</v>
      </c>
      <c r="G276" s="3" t="s">
        <v>473</v>
      </c>
      <c r="H276" s="3" t="s">
        <v>474</v>
      </c>
    </row>
    <row r="277" spans="6:8" x14ac:dyDescent="0.3">
      <c r="F277" s="1">
        <v>0.65300000000000002</v>
      </c>
      <c r="G277" s="3" t="s">
        <v>474</v>
      </c>
      <c r="H277" s="3" t="s">
        <v>475</v>
      </c>
    </row>
    <row r="278" spans="6:8" x14ac:dyDescent="0.3">
      <c r="F278" s="1">
        <v>0.24</v>
      </c>
      <c r="G278" s="3" t="s">
        <v>475</v>
      </c>
      <c r="H278" s="3" t="s">
        <v>476</v>
      </c>
    </row>
    <row r="279" spans="6:8" x14ac:dyDescent="0.3">
      <c r="F279" s="1">
        <v>0.32900000000000001</v>
      </c>
      <c r="G279" s="3" t="s">
        <v>476</v>
      </c>
      <c r="H279" s="3" t="s">
        <v>477</v>
      </c>
    </row>
    <row r="280" spans="6:8" x14ac:dyDescent="0.3">
      <c r="F280" s="1">
        <v>0.35299999999999998</v>
      </c>
      <c r="G280" s="3" t="s">
        <v>477</v>
      </c>
      <c r="H280" s="3" t="s">
        <v>478</v>
      </c>
    </row>
    <row r="281" spans="6:8" x14ac:dyDescent="0.3">
      <c r="F281" s="1">
        <v>0.36499999999999999</v>
      </c>
      <c r="G281" s="3" t="s">
        <v>478</v>
      </c>
      <c r="H281" s="3" t="s">
        <v>479</v>
      </c>
    </row>
    <row r="282" spans="6:8" x14ac:dyDescent="0.3">
      <c r="F282" s="1">
        <v>0.42699999999999999</v>
      </c>
      <c r="G282" s="3" t="s">
        <v>479</v>
      </c>
      <c r="H282" s="3" t="s">
        <v>480</v>
      </c>
    </row>
    <row r="283" spans="6:8" x14ac:dyDescent="0.3">
      <c r="F283" s="1">
        <v>0.40600000000000003</v>
      </c>
      <c r="G283" s="3" t="s">
        <v>480</v>
      </c>
      <c r="H283" s="3" t="s">
        <v>481</v>
      </c>
    </row>
    <row r="284" spans="6:8" x14ac:dyDescent="0.3">
      <c r="F284" s="1">
        <v>0.38200000000000001</v>
      </c>
      <c r="G284" s="3" t="s">
        <v>481</v>
      </c>
      <c r="H284" s="3" t="s">
        <v>482</v>
      </c>
    </row>
    <row r="285" spans="6:8" x14ac:dyDescent="0.3">
      <c r="F285" s="1">
        <v>0.253</v>
      </c>
      <c r="G285" s="3" t="s">
        <v>482</v>
      </c>
      <c r="H285" s="3" t="s">
        <v>483</v>
      </c>
    </row>
    <row r="286" spans="6:8" x14ac:dyDescent="0.3">
      <c r="F286" s="1">
        <v>0.224</v>
      </c>
      <c r="G286" s="3" t="s">
        <v>483</v>
      </c>
      <c r="H286" s="3" t="s">
        <v>484</v>
      </c>
    </row>
    <row r="287" spans="6:8" x14ac:dyDescent="0.3">
      <c r="F287" s="1">
        <v>0.21</v>
      </c>
      <c r="G287" s="3" t="s">
        <v>484</v>
      </c>
      <c r="H287" s="3" t="s">
        <v>485</v>
      </c>
    </row>
    <row r="288" spans="6:8" x14ac:dyDescent="0.3">
      <c r="F288" s="1">
        <v>0.13100000000000001</v>
      </c>
      <c r="G288" s="3" t="s">
        <v>485</v>
      </c>
      <c r="H288" s="3" t="s">
        <v>486</v>
      </c>
    </row>
    <row r="289" spans="1:8" x14ac:dyDescent="0.3">
      <c r="A289" s="9">
        <v>7</v>
      </c>
      <c r="B289" s="8" t="s">
        <v>917</v>
      </c>
      <c r="C289" s="9" t="s">
        <v>51</v>
      </c>
      <c r="D289" s="9" t="s">
        <v>52</v>
      </c>
      <c r="E289" s="9" t="s">
        <v>53</v>
      </c>
      <c r="F289" s="1">
        <v>0.106</v>
      </c>
      <c r="G289" s="3" t="s">
        <v>486</v>
      </c>
      <c r="H289" s="3" t="s">
        <v>487</v>
      </c>
    </row>
    <row r="290" spans="1:8" x14ac:dyDescent="0.3">
      <c r="A290" s="12"/>
      <c r="B290" s="7"/>
      <c r="C290" s="4">
        <v>0.33979999999999999</v>
      </c>
      <c r="D290" s="4">
        <v>0.2039</v>
      </c>
      <c r="E290" s="4">
        <v>0.4758</v>
      </c>
      <c r="F290" s="1">
        <v>0.107</v>
      </c>
      <c r="G290" s="3" t="s">
        <v>487</v>
      </c>
      <c r="H290" s="3" t="s">
        <v>488</v>
      </c>
    </row>
    <row r="291" spans="1:8" x14ac:dyDescent="0.3">
      <c r="A291" s="12"/>
      <c r="B291" s="14">
        <f>SUM(C291:E291)</f>
        <v>5.7720000000000002</v>
      </c>
      <c r="C291" s="1">
        <f>SUM(F289:F336)-D291-E291</f>
        <v>4.6589999999999998</v>
      </c>
      <c r="D291" s="1">
        <f>SUM(F293:F298)</f>
        <v>0.59599999999999997</v>
      </c>
      <c r="E291" s="1">
        <f>SUM(F321:F326)</f>
        <v>0.51700000000000002</v>
      </c>
      <c r="F291" s="1">
        <v>0.104</v>
      </c>
      <c r="G291" s="3" t="s">
        <v>488</v>
      </c>
      <c r="H291" s="3" t="s">
        <v>489</v>
      </c>
    </row>
    <row r="292" spans="1:8" x14ac:dyDescent="0.3">
      <c r="A292" s="13">
        <f>A244+B292</f>
        <v>22.021485199999994</v>
      </c>
      <c r="B292" s="6">
        <f>SUM(C292:E292)</f>
        <v>1.9506412</v>
      </c>
      <c r="C292" s="5">
        <f>C290*C291</f>
        <v>1.5831282</v>
      </c>
      <c r="D292" s="5">
        <f t="shared" ref="D292:E292" si="6">D290*D291</f>
        <v>0.12152439999999999</v>
      </c>
      <c r="E292" s="5">
        <f t="shared" si="6"/>
        <v>0.2459886</v>
      </c>
      <c r="F292" s="1">
        <v>9.6000000000000002E-2</v>
      </c>
      <c r="G292" s="3" t="s">
        <v>489</v>
      </c>
      <c r="H292" s="3" t="s">
        <v>490</v>
      </c>
    </row>
    <row r="293" spans="1:8" x14ac:dyDescent="0.3">
      <c r="F293" s="1">
        <v>0.104</v>
      </c>
      <c r="G293" s="3" t="s">
        <v>490</v>
      </c>
      <c r="H293" s="3" t="s">
        <v>491</v>
      </c>
    </row>
    <row r="294" spans="1:8" x14ac:dyDescent="0.3">
      <c r="F294" s="1">
        <v>9.5000000000000001E-2</v>
      </c>
      <c r="G294" s="3" t="s">
        <v>491</v>
      </c>
      <c r="H294" s="3" t="s">
        <v>492</v>
      </c>
    </row>
    <row r="295" spans="1:8" x14ac:dyDescent="0.3">
      <c r="F295" s="1">
        <v>0.10299999999999999</v>
      </c>
      <c r="G295" s="3" t="s">
        <v>492</v>
      </c>
      <c r="H295" s="3" t="s">
        <v>493</v>
      </c>
    </row>
    <row r="296" spans="1:8" x14ac:dyDescent="0.3">
      <c r="F296" s="1">
        <v>9.6000000000000002E-2</v>
      </c>
      <c r="G296" s="3" t="s">
        <v>493</v>
      </c>
      <c r="H296" s="3" t="s">
        <v>494</v>
      </c>
    </row>
    <row r="297" spans="1:8" x14ac:dyDescent="0.3">
      <c r="F297" s="1">
        <v>0.10299999999999999</v>
      </c>
      <c r="G297" s="3" t="s">
        <v>494</v>
      </c>
      <c r="H297" s="3" t="s">
        <v>495</v>
      </c>
    </row>
    <row r="298" spans="1:8" x14ac:dyDescent="0.3">
      <c r="F298" s="1">
        <v>9.5000000000000001E-2</v>
      </c>
      <c r="G298" s="3" t="s">
        <v>495</v>
      </c>
      <c r="H298" s="3" t="s">
        <v>496</v>
      </c>
    </row>
    <row r="299" spans="1:8" x14ac:dyDescent="0.3">
      <c r="F299" s="1">
        <v>0.10199999999999999</v>
      </c>
      <c r="G299" s="3" t="s">
        <v>496</v>
      </c>
      <c r="H299" s="3" t="s">
        <v>497</v>
      </c>
    </row>
    <row r="300" spans="1:8" x14ac:dyDescent="0.3">
      <c r="F300" s="1">
        <v>0.126</v>
      </c>
      <c r="G300" s="3" t="s">
        <v>497</v>
      </c>
      <c r="H300" s="3" t="s">
        <v>498</v>
      </c>
    </row>
    <row r="301" spans="1:8" x14ac:dyDescent="0.3">
      <c r="F301" s="1">
        <v>0.20200000000000001</v>
      </c>
      <c r="G301" s="3" t="s">
        <v>498</v>
      </c>
      <c r="H301" s="3" t="s">
        <v>499</v>
      </c>
    </row>
    <row r="302" spans="1:8" x14ac:dyDescent="0.3">
      <c r="F302" s="1">
        <v>0.106</v>
      </c>
      <c r="G302" s="3" t="s">
        <v>499</v>
      </c>
      <c r="H302" s="3" t="s">
        <v>500</v>
      </c>
    </row>
    <row r="303" spans="1:8" x14ac:dyDescent="0.3">
      <c r="F303" s="1">
        <v>3.5999999999999997E-2</v>
      </c>
      <c r="G303" s="3" t="s">
        <v>500</v>
      </c>
      <c r="H303" s="3" t="s">
        <v>501</v>
      </c>
    </row>
    <row r="304" spans="1:8" x14ac:dyDescent="0.3">
      <c r="F304" s="1">
        <v>2E-3</v>
      </c>
      <c r="G304" s="3" t="s">
        <v>501</v>
      </c>
      <c r="H304" s="3" t="s">
        <v>502</v>
      </c>
    </row>
    <row r="305" spans="6:8" x14ac:dyDescent="0.3">
      <c r="F305" s="1">
        <v>1E-3</v>
      </c>
      <c r="G305" s="3" t="s">
        <v>502</v>
      </c>
      <c r="H305" s="3" t="s">
        <v>503</v>
      </c>
    </row>
    <row r="306" spans="6:8" x14ac:dyDescent="0.3">
      <c r="F306" s="1">
        <v>8.0000000000000002E-3</v>
      </c>
      <c r="G306" s="3" t="s">
        <v>503</v>
      </c>
      <c r="H306" s="3" t="s">
        <v>504</v>
      </c>
    </row>
    <row r="307" spans="6:8" x14ac:dyDescent="0.3">
      <c r="F307" s="1">
        <v>0.01</v>
      </c>
      <c r="G307" s="3" t="s">
        <v>504</v>
      </c>
      <c r="H307" s="3" t="s">
        <v>505</v>
      </c>
    </row>
    <row r="308" spans="6:8" x14ac:dyDescent="0.3">
      <c r="F308" s="1">
        <v>1.7000000000000001E-2</v>
      </c>
      <c r="G308" s="3" t="s">
        <v>505</v>
      </c>
      <c r="H308" s="3" t="s">
        <v>506</v>
      </c>
    </row>
    <row r="309" spans="6:8" x14ac:dyDescent="0.3">
      <c r="F309" s="1">
        <v>2.7E-2</v>
      </c>
      <c r="G309" s="3" t="s">
        <v>506</v>
      </c>
      <c r="H309" s="3" t="s">
        <v>507</v>
      </c>
    </row>
    <row r="310" spans="6:8" x14ac:dyDescent="0.3">
      <c r="F310" s="1">
        <v>0.04</v>
      </c>
      <c r="G310" s="3" t="s">
        <v>507</v>
      </c>
      <c r="H310" s="3" t="s">
        <v>508</v>
      </c>
    </row>
    <row r="311" spans="6:8" x14ac:dyDescent="0.3">
      <c r="F311" s="1">
        <v>0.17299999999999999</v>
      </c>
      <c r="G311" s="3" t="s">
        <v>508</v>
      </c>
      <c r="H311" s="3" t="s">
        <v>509</v>
      </c>
    </row>
    <row r="312" spans="6:8" x14ac:dyDescent="0.3">
      <c r="F312" s="1">
        <v>8.5000000000000006E-2</v>
      </c>
      <c r="G312" s="3" t="s">
        <v>509</v>
      </c>
      <c r="H312" s="3" t="s">
        <v>510</v>
      </c>
    </row>
    <row r="313" spans="6:8" x14ac:dyDescent="0.3">
      <c r="F313" s="1">
        <v>0.14000000000000001</v>
      </c>
      <c r="G313" s="3" t="s">
        <v>510</v>
      </c>
      <c r="H313" s="3" t="s">
        <v>511</v>
      </c>
    </row>
    <row r="314" spans="6:8" x14ac:dyDescent="0.3">
      <c r="F314" s="1">
        <v>0.11</v>
      </c>
      <c r="G314" s="3" t="s">
        <v>511</v>
      </c>
      <c r="H314" s="3" t="s">
        <v>512</v>
      </c>
    </row>
    <row r="315" spans="6:8" x14ac:dyDescent="0.3">
      <c r="F315" s="1">
        <v>6.5000000000000002E-2</v>
      </c>
      <c r="G315" s="3" t="s">
        <v>512</v>
      </c>
      <c r="H315" s="3" t="s">
        <v>513</v>
      </c>
    </row>
    <row r="316" spans="6:8" x14ac:dyDescent="0.3">
      <c r="F316" s="1">
        <v>8.1000000000000003E-2</v>
      </c>
      <c r="G316" s="3" t="s">
        <v>513</v>
      </c>
      <c r="H316" s="3" t="s">
        <v>514</v>
      </c>
    </row>
    <row r="317" spans="6:8" x14ac:dyDescent="0.3">
      <c r="F317" s="1">
        <v>5.6000000000000001E-2</v>
      </c>
      <c r="G317" s="3" t="s">
        <v>514</v>
      </c>
      <c r="H317" s="3" t="s">
        <v>515</v>
      </c>
    </row>
    <row r="318" spans="6:8" x14ac:dyDescent="0.3">
      <c r="F318" s="1">
        <v>9.9000000000000005E-2</v>
      </c>
      <c r="G318" s="3" t="s">
        <v>515</v>
      </c>
      <c r="H318" s="3" t="s">
        <v>516</v>
      </c>
    </row>
    <row r="319" spans="6:8" x14ac:dyDescent="0.3">
      <c r="F319" s="1">
        <v>8.7999999999999995E-2</v>
      </c>
      <c r="G319" s="3" t="s">
        <v>516</v>
      </c>
      <c r="H319" s="3" t="s">
        <v>517</v>
      </c>
    </row>
    <row r="320" spans="6:8" x14ac:dyDescent="0.3">
      <c r="F320" s="1">
        <v>0.09</v>
      </c>
      <c r="G320" s="3" t="s">
        <v>517</v>
      </c>
      <c r="H320" s="3" t="s">
        <v>518</v>
      </c>
    </row>
    <row r="321" spans="6:8" x14ac:dyDescent="0.3">
      <c r="F321" s="1">
        <v>7.2999999999999995E-2</v>
      </c>
      <c r="G321" s="3" t="s">
        <v>518</v>
      </c>
      <c r="H321" s="3" t="s">
        <v>519</v>
      </c>
    </row>
    <row r="322" spans="6:8" x14ac:dyDescent="0.3">
      <c r="F322" s="1">
        <v>3.0000000000000001E-3</v>
      </c>
      <c r="G322" s="3" t="s">
        <v>519</v>
      </c>
      <c r="H322" s="3" t="s">
        <v>520</v>
      </c>
    </row>
    <row r="323" spans="6:8" x14ac:dyDescent="0.3">
      <c r="F323" s="1">
        <v>1.7999999999999999E-2</v>
      </c>
      <c r="G323" s="3" t="s">
        <v>520</v>
      </c>
      <c r="H323" s="3" t="s">
        <v>521</v>
      </c>
    </row>
    <row r="324" spans="6:8" x14ac:dyDescent="0.3">
      <c r="F324" s="1">
        <v>2.3E-2</v>
      </c>
      <c r="G324" s="3" t="s">
        <v>521</v>
      </c>
      <c r="H324" s="3" t="s">
        <v>522</v>
      </c>
    </row>
    <row r="325" spans="6:8" x14ac:dyDescent="0.3">
      <c r="F325" s="1">
        <v>0.182</v>
      </c>
      <c r="G325" s="3" t="s">
        <v>522</v>
      </c>
      <c r="H325" s="3" t="s">
        <v>523</v>
      </c>
    </row>
    <row r="326" spans="6:8" x14ac:dyDescent="0.3">
      <c r="F326" s="1">
        <v>0.218</v>
      </c>
      <c r="G326" s="3" t="s">
        <v>523</v>
      </c>
      <c r="H326" s="3" t="s">
        <v>524</v>
      </c>
    </row>
    <row r="327" spans="6:8" x14ac:dyDescent="0.3">
      <c r="F327" s="1">
        <v>0.19700000000000001</v>
      </c>
      <c r="G327" s="3" t="s">
        <v>524</v>
      </c>
      <c r="H327" s="3" t="s">
        <v>525</v>
      </c>
    </row>
    <row r="328" spans="6:8" x14ac:dyDescent="0.3">
      <c r="F328" s="1">
        <v>0.32400000000000001</v>
      </c>
      <c r="G328" s="3" t="s">
        <v>525</v>
      </c>
      <c r="H328" s="3" t="s">
        <v>526</v>
      </c>
    </row>
    <row r="329" spans="6:8" x14ac:dyDescent="0.3">
      <c r="F329" s="1">
        <v>0.34</v>
      </c>
      <c r="G329" s="3" t="s">
        <v>526</v>
      </c>
      <c r="H329" s="3" t="s">
        <v>527</v>
      </c>
    </row>
    <row r="330" spans="6:8" x14ac:dyDescent="0.3">
      <c r="F330" s="1">
        <v>0.34699999999999998</v>
      </c>
      <c r="G330" s="3" t="s">
        <v>527</v>
      </c>
      <c r="H330" s="3" t="s">
        <v>528</v>
      </c>
    </row>
    <row r="331" spans="6:8" x14ac:dyDescent="0.3">
      <c r="F331" s="1">
        <v>0.36199999999999999</v>
      </c>
      <c r="G331" s="3" t="s">
        <v>528</v>
      </c>
      <c r="H331" s="3" t="s">
        <v>529</v>
      </c>
    </row>
    <row r="332" spans="6:8" x14ac:dyDescent="0.3">
      <c r="F332" s="1">
        <v>0.42</v>
      </c>
      <c r="G332" s="3" t="s">
        <v>529</v>
      </c>
      <c r="H332" s="3" t="s">
        <v>530</v>
      </c>
    </row>
    <row r="333" spans="6:8" x14ac:dyDescent="0.3">
      <c r="F333" s="1">
        <v>0.224</v>
      </c>
      <c r="G333" s="3" t="s">
        <v>530</v>
      </c>
      <c r="H333" s="3" t="s">
        <v>531</v>
      </c>
    </row>
    <row r="334" spans="6:8" x14ac:dyDescent="0.3">
      <c r="F334" s="1">
        <v>0.13400000000000001</v>
      </c>
      <c r="G334" s="3" t="s">
        <v>531</v>
      </c>
      <c r="H334" s="3" t="s">
        <v>532</v>
      </c>
    </row>
    <row r="335" spans="6:8" x14ac:dyDescent="0.3">
      <c r="F335" s="1">
        <v>0.11700000000000001</v>
      </c>
      <c r="G335" s="3" t="s">
        <v>532</v>
      </c>
      <c r="H335" s="3" t="s">
        <v>533</v>
      </c>
    </row>
    <row r="336" spans="6:8" x14ac:dyDescent="0.3">
      <c r="F336" s="1">
        <v>0.11700000000000001</v>
      </c>
      <c r="G336" s="3" t="s">
        <v>533</v>
      </c>
      <c r="H336" s="3" t="s">
        <v>534</v>
      </c>
    </row>
    <row r="337" spans="1:8" x14ac:dyDescent="0.3">
      <c r="A337" s="9">
        <v>8</v>
      </c>
      <c r="B337" s="8" t="s">
        <v>917</v>
      </c>
      <c r="C337" s="9" t="s">
        <v>51</v>
      </c>
      <c r="D337" s="9" t="s">
        <v>52</v>
      </c>
      <c r="E337" s="9" t="s">
        <v>53</v>
      </c>
      <c r="F337" s="1">
        <v>0.10100000000000001</v>
      </c>
      <c r="G337" s="3" t="s">
        <v>534</v>
      </c>
      <c r="H337" s="3" t="s">
        <v>535</v>
      </c>
    </row>
    <row r="338" spans="1:8" x14ac:dyDescent="0.3">
      <c r="A338" s="12"/>
      <c r="B338" s="7"/>
      <c r="C338" s="4">
        <v>0.33979999999999999</v>
      </c>
      <c r="D338" s="4">
        <v>0.2039</v>
      </c>
      <c r="E338" s="4">
        <v>0.4758</v>
      </c>
      <c r="F338" s="1">
        <v>0.108</v>
      </c>
      <c r="G338" s="3" t="s">
        <v>535</v>
      </c>
      <c r="H338" s="3" t="s">
        <v>536</v>
      </c>
    </row>
    <row r="339" spans="1:8" x14ac:dyDescent="0.3">
      <c r="A339" s="12"/>
      <c r="B339" s="14">
        <f>SUM(C339:E339)</f>
        <v>8.097999999999999</v>
      </c>
      <c r="C339" s="1">
        <f>SUM(F337:F384)-D339-E339</f>
        <v>4.8139999999999992</v>
      </c>
      <c r="D339" s="1">
        <f>SUM(F341:F346)</f>
        <v>2.1510000000000002</v>
      </c>
      <c r="E339" s="1">
        <f>SUM(F369:F374)</f>
        <v>1.133</v>
      </c>
      <c r="F339" s="1">
        <v>9.6000000000000002E-2</v>
      </c>
      <c r="G339" s="3" t="s">
        <v>536</v>
      </c>
      <c r="H339" s="3" t="s">
        <v>537</v>
      </c>
    </row>
    <row r="340" spans="1:8" x14ac:dyDescent="0.3">
      <c r="A340" s="13">
        <f>A292+B340</f>
        <v>24.634952699999992</v>
      </c>
      <c r="B340" s="6">
        <f>SUM(C340:E340)</f>
        <v>2.6134675000000001</v>
      </c>
      <c r="C340" s="5">
        <f>C338*C339</f>
        <v>1.6357971999999996</v>
      </c>
      <c r="D340" s="5">
        <f t="shared" ref="D340:E340" si="7">D338*D339</f>
        <v>0.43858890000000006</v>
      </c>
      <c r="E340" s="5">
        <f t="shared" si="7"/>
        <v>0.53908140000000004</v>
      </c>
      <c r="F340" s="1">
        <v>0.121</v>
      </c>
      <c r="G340" s="3" t="s">
        <v>537</v>
      </c>
      <c r="H340" s="3" t="s">
        <v>538</v>
      </c>
    </row>
    <row r="341" spans="1:8" x14ac:dyDescent="0.3">
      <c r="F341" s="1">
        <v>0.94599999999999995</v>
      </c>
      <c r="G341" s="3" t="s">
        <v>538</v>
      </c>
      <c r="H341" s="3" t="s">
        <v>539</v>
      </c>
    </row>
    <row r="342" spans="1:8" x14ac:dyDescent="0.3">
      <c r="F342" s="1">
        <v>0.57399999999999995</v>
      </c>
      <c r="G342" s="3" t="s">
        <v>539</v>
      </c>
      <c r="H342" s="3" t="s">
        <v>540</v>
      </c>
    </row>
    <row r="343" spans="1:8" x14ac:dyDescent="0.3">
      <c r="F343" s="1">
        <v>0.33</v>
      </c>
      <c r="G343" s="3" t="s">
        <v>540</v>
      </c>
      <c r="H343" s="3" t="s">
        <v>541</v>
      </c>
    </row>
    <row r="344" spans="1:8" x14ac:dyDescent="0.3">
      <c r="F344" s="1">
        <v>0.104</v>
      </c>
      <c r="G344" s="3" t="s">
        <v>541</v>
      </c>
      <c r="H344" s="3" t="s">
        <v>542</v>
      </c>
    </row>
    <row r="345" spans="1:8" x14ac:dyDescent="0.3">
      <c r="F345" s="1">
        <v>9.5000000000000001E-2</v>
      </c>
      <c r="G345" s="3" t="s">
        <v>542</v>
      </c>
      <c r="H345" s="3" t="s">
        <v>543</v>
      </c>
    </row>
    <row r="346" spans="1:8" x14ac:dyDescent="0.3">
      <c r="F346" s="1">
        <v>0.10199999999999999</v>
      </c>
      <c r="G346" s="3" t="s">
        <v>543</v>
      </c>
      <c r="H346" s="3" t="s">
        <v>544</v>
      </c>
    </row>
    <row r="347" spans="1:8" x14ac:dyDescent="0.3">
      <c r="F347" s="1">
        <v>9.5000000000000001E-2</v>
      </c>
      <c r="G347" s="3" t="s">
        <v>544</v>
      </c>
      <c r="H347" s="3" t="s">
        <v>545</v>
      </c>
    </row>
    <row r="348" spans="1:8" x14ac:dyDescent="0.3">
      <c r="F348" s="1">
        <v>0.104</v>
      </c>
      <c r="G348" s="3" t="s">
        <v>545</v>
      </c>
      <c r="H348" s="3" t="s">
        <v>546</v>
      </c>
    </row>
    <row r="349" spans="1:8" x14ac:dyDescent="0.3">
      <c r="F349" s="1">
        <v>9.4E-2</v>
      </c>
      <c r="G349" s="3" t="s">
        <v>546</v>
      </c>
      <c r="H349" s="3" t="s">
        <v>547</v>
      </c>
    </row>
    <row r="350" spans="1:8" x14ac:dyDescent="0.3">
      <c r="F350" s="1">
        <v>9.4E-2</v>
      </c>
      <c r="G350" s="3" t="s">
        <v>547</v>
      </c>
      <c r="H350" s="3" t="s">
        <v>548</v>
      </c>
    </row>
    <row r="351" spans="1:8" x14ac:dyDescent="0.3">
      <c r="F351" s="1">
        <v>6.0999999999999999E-2</v>
      </c>
      <c r="G351" s="3" t="s">
        <v>548</v>
      </c>
      <c r="H351" s="3" t="s">
        <v>549</v>
      </c>
    </row>
    <row r="352" spans="1:8" x14ac:dyDescent="0.3">
      <c r="F352" s="1">
        <v>0.20399999999999999</v>
      </c>
      <c r="G352" s="3" t="s">
        <v>549</v>
      </c>
      <c r="H352" s="3" t="s">
        <v>550</v>
      </c>
    </row>
    <row r="353" spans="6:8" x14ac:dyDescent="0.3">
      <c r="F353" s="1">
        <v>8.5999999999999993E-2</v>
      </c>
      <c r="G353" s="3" t="s">
        <v>550</v>
      </c>
      <c r="H353" s="3" t="s">
        <v>551</v>
      </c>
    </row>
    <row r="354" spans="6:8" x14ac:dyDescent="0.3">
      <c r="F354" s="1">
        <v>0.51300000000000001</v>
      </c>
      <c r="G354" s="3" t="s">
        <v>551</v>
      </c>
      <c r="H354" s="3" t="s">
        <v>552</v>
      </c>
    </row>
    <row r="355" spans="6:8" x14ac:dyDescent="0.3">
      <c r="F355" s="1">
        <v>0</v>
      </c>
      <c r="G355" s="3" t="s">
        <v>552</v>
      </c>
      <c r="H355" s="3" t="s">
        <v>553</v>
      </c>
    </row>
    <row r="356" spans="6:8" x14ac:dyDescent="0.3">
      <c r="F356" s="1">
        <v>0</v>
      </c>
      <c r="G356" s="3" t="s">
        <v>553</v>
      </c>
      <c r="H356" s="3" t="s">
        <v>554</v>
      </c>
    </row>
    <row r="357" spans="6:8" x14ac:dyDescent="0.3">
      <c r="F357" s="1">
        <v>8.2000000000000003E-2</v>
      </c>
      <c r="G357" s="3" t="s">
        <v>554</v>
      </c>
      <c r="H357" s="3" t="s">
        <v>555</v>
      </c>
    </row>
    <row r="358" spans="6:8" x14ac:dyDescent="0.3">
      <c r="F358" s="1">
        <v>1.9E-2</v>
      </c>
      <c r="G358" s="3" t="s">
        <v>555</v>
      </c>
      <c r="H358" s="3" t="s">
        <v>556</v>
      </c>
    </row>
    <row r="359" spans="6:8" x14ac:dyDescent="0.3">
      <c r="F359" s="1">
        <v>1.0999999999999999E-2</v>
      </c>
      <c r="G359" s="3" t="s">
        <v>556</v>
      </c>
      <c r="H359" s="3" t="s">
        <v>557</v>
      </c>
    </row>
    <row r="360" spans="6:8" x14ac:dyDescent="0.3">
      <c r="F360" s="1">
        <v>1E-3</v>
      </c>
      <c r="G360" s="3" t="s">
        <v>557</v>
      </c>
      <c r="H360" s="3" t="s">
        <v>558</v>
      </c>
    </row>
    <row r="361" spans="6:8" x14ac:dyDescent="0.3">
      <c r="F361" s="1">
        <v>0</v>
      </c>
      <c r="G361" s="3" t="s">
        <v>558</v>
      </c>
      <c r="H361" s="3" t="s">
        <v>559</v>
      </c>
    </row>
    <row r="362" spans="6:8" x14ac:dyDescent="0.3">
      <c r="F362" s="1">
        <v>0.159</v>
      </c>
      <c r="G362" s="3" t="s">
        <v>559</v>
      </c>
      <c r="H362" s="3" t="s">
        <v>560</v>
      </c>
    </row>
    <row r="363" spans="6:8" x14ac:dyDescent="0.3">
      <c r="F363" s="1">
        <v>3.5999999999999997E-2</v>
      </c>
      <c r="G363" s="3" t="s">
        <v>560</v>
      </c>
      <c r="H363" s="3" t="s">
        <v>561</v>
      </c>
    </row>
    <row r="364" spans="6:8" x14ac:dyDescent="0.3">
      <c r="F364" s="1">
        <v>0</v>
      </c>
      <c r="G364" s="3" t="s">
        <v>561</v>
      </c>
      <c r="H364" s="3" t="s">
        <v>562</v>
      </c>
    </row>
    <row r="365" spans="6:8" x14ac:dyDescent="0.3">
      <c r="F365" s="1">
        <v>0</v>
      </c>
      <c r="G365" s="3" t="s">
        <v>562</v>
      </c>
      <c r="H365" s="3" t="s">
        <v>563</v>
      </c>
    </row>
    <row r="366" spans="6:8" x14ac:dyDescent="0.3">
      <c r="F366" s="1">
        <v>7.0000000000000001E-3</v>
      </c>
      <c r="G366" s="3" t="s">
        <v>563</v>
      </c>
      <c r="H366" s="3" t="s">
        <v>564</v>
      </c>
    </row>
    <row r="367" spans="6:8" x14ac:dyDescent="0.3">
      <c r="F367" s="1">
        <v>1.4E-2</v>
      </c>
      <c r="G367" s="3" t="s">
        <v>564</v>
      </c>
      <c r="H367" s="3" t="s">
        <v>565</v>
      </c>
    </row>
    <row r="368" spans="6:8" x14ac:dyDescent="0.3">
      <c r="F368" s="1">
        <v>0.112</v>
      </c>
      <c r="G368" s="3" t="s">
        <v>565</v>
      </c>
      <c r="H368" s="3" t="s">
        <v>566</v>
      </c>
    </row>
    <row r="369" spans="6:8" x14ac:dyDescent="0.3">
      <c r="F369" s="1">
        <v>2.5000000000000001E-2</v>
      </c>
      <c r="G369" s="3" t="s">
        <v>566</v>
      </c>
      <c r="H369" s="3" t="s">
        <v>567</v>
      </c>
    </row>
    <row r="370" spans="6:8" x14ac:dyDescent="0.3">
      <c r="F370" s="1">
        <v>0.126</v>
      </c>
      <c r="G370" s="3" t="s">
        <v>567</v>
      </c>
      <c r="H370" s="3" t="s">
        <v>568</v>
      </c>
    </row>
    <row r="371" spans="6:8" x14ac:dyDescent="0.3">
      <c r="F371" s="1">
        <v>6.8000000000000005E-2</v>
      </c>
      <c r="G371" s="3" t="s">
        <v>568</v>
      </c>
      <c r="H371" s="3" t="s">
        <v>569</v>
      </c>
    </row>
    <row r="372" spans="6:8" x14ac:dyDescent="0.3">
      <c r="F372" s="1">
        <v>8.6999999999999994E-2</v>
      </c>
      <c r="G372" s="3" t="s">
        <v>569</v>
      </c>
      <c r="H372" s="3" t="s">
        <v>570</v>
      </c>
    </row>
    <row r="373" spans="6:8" x14ac:dyDescent="0.3">
      <c r="F373" s="1">
        <v>0.69699999999999995</v>
      </c>
      <c r="G373" s="3" t="s">
        <v>570</v>
      </c>
      <c r="H373" s="3" t="s">
        <v>571</v>
      </c>
    </row>
    <row r="374" spans="6:8" x14ac:dyDescent="0.3">
      <c r="F374" s="1">
        <v>0.13</v>
      </c>
      <c r="G374" s="3" t="s">
        <v>571</v>
      </c>
      <c r="H374" s="3" t="s">
        <v>572</v>
      </c>
    </row>
    <row r="375" spans="6:8" x14ac:dyDescent="0.3">
      <c r="F375" s="1">
        <v>0.29399999999999998</v>
      </c>
      <c r="G375" s="3" t="s">
        <v>572</v>
      </c>
      <c r="H375" s="3" t="s">
        <v>573</v>
      </c>
    </row>
    <row r="376" spans="6:8" x14ac:dyDescent="0.3">
      <c r="F376" s="1">
        <v>0.436</v>
      </c>
      <c r="G376" s="3" t="s">
        <v>573</v>
      </c>
      <c r="H376" s="3" t="s">
        <v>574</v>
      </c>
    </row>
    <row r="377" spans="6:8" x14ac:dyDescent="0.3">
      <c r="F377" s="1">
        <v>0.33300000000000002</v>
      </c>
      <c r="G377" s="3" t="s">
        <v>574</v>
      </c>
      <c r="H377" s="3" t="s">
        <v>575</v>
      </c>
    </row>
    <row r="378" spans="6:8" x14ac:dyDescent="0.3">
      <c r="F378" s="1">
        <v>0.29899999999999999</v>
      </c>
      <c r="G378" s="3" t="s">
        <v>575</v>
      </c>
      <c r="H378" s="3" t="s">
        <v>576</v>
      </c>
    </row>
    <row r="379" spans="6:8" x14ac:dyDescent="0.3">
      <c r="F379" s="1">
        <v>0.28299999999999997</v>
      </c>
      <c r="G379" s="3" t="s">
        <v>576</v>
      </c>
      <c r="H379" s="3" t="s">
        <v>577</v>
      </c>
    </row>
    <row r="380" spans="6:8" x14ac:dyDescent="0.3">
      <c r="F380" s="1">
        <v>0.443</v>
      </c>
      <c r="G380" s="3" t="s">
        <v>577</v>
      </c>
      <c r="H380" s="3" t="s">
        <v>578</v>
      </c>
    </row>
    <row r="381" spans="6:8" x14ac:dyDescent="0.3">
      <c r="F381" s="1">
        <v>0.216</v>
      </c>
      <c r="G381" s="3" t="s">
        <v>578</v>
      </c>
      <c r="H381" s="3" t="s">
        <v>579</v>
      </c>
    </row>
    <row r="382" spans="6:8" x14ac:dyDescent="0.3">
      <c r="F382" s="1">
        <v>0.16800000000000001</v>
      </c>
      <c r="G382" s="3" t="s">
        <v>579</v>
      </c>
      <c r="H382" s="3" t="s">
        <v>580</v>
      </c>
    </row>
    <row r="383" spans="6:8" x14ac:dyDescent="0.3">
      <c r="F383" s="1">
        <v>0.12</v>
      </c>
      <c r="G383" s="3" t="s">
        <v>580</v>
      </c>
      <c r="H383" s="3" t="s">
        <v>581</v>
      </c>
    </row>
    <row r="384" spans="6:8" x14ac:dyDescent="0.3">
      <c r="F384" s="1">
        <v>0.104</v>
      </c>
      <c r="G384" s="3" t="s">
        <v>581</v>
      </c>
      <c r="H384" s="3" t="s">
        <v>582</v>
      </c>
    </row>
    <row r="385" spans="1:8" x14ac:dyDescent="0.3">
      <c r="A385" s="9">
        <v>9</v>
      </c>
      <c r="B385" s="8" t="s">
        <v>917</v>
      </c>
      <c r="C385" s="9" t="s">
        <v>51</v>
      </c>
      <c r="D385" s="9" t="s">
        <v>52</v>
      </c>
      <c r="E385" s="9" t="s">
        <v>53</v>
      </c>
      <c r="F385" s="1">
        <v>0.104</v>
      </c>
      <c r="G385" s="3" t="s">
        <v>582</v>
      </c>
      <c r="H385" s="3" t="s">
        <v>583</v>
      </c>
    </row>
    <row r="386" spans="1:8" x14ac:dyDescent="0.3">
      <c r="A386" s="12"/>
      <c r="B386" s="7"/>
      <c r="C386" s="4">
        <v>0.33979999999999999</v>
      </c>
      <c r="D386" s="4">
        <v>0.2039</v>
      </c>
      <c r="E386" s="4">
        <v>0.4758</v>
      </c>
      <c r="F386" s="1">
        <v>0.10199999999999999</v>
      </c>
      <c r="G386" s="3" t="s">
        <v>583</v>
      </c>
      <c r="H386" s="3" t="s">
        <v>584</v>
      </c>
    </row>
    <row r="387" spans="1:8" x14ac:dyDescent="0.3">
      <c r="A387" s="12"/>
      <c r="B387" s="14">
        <f>SUM(C387:E387)</f>
        <v>6.927999999999999</v>
      </c>
      <c r="C387" s="1">
        <f>SUM(F385:F432)-D387-E387</f>
        <v>3.8969999999999985</v>
      </c>
      <c r="D387" s="1">
        <f>SUM(F389:F394)</f>
        <v>1.9750000000000003</v>
      </c>
      <c r="E387" s="1">
        <f>SUM(F417:F422)</f>
        <v>1.056</v>
      </c>
      <c r="F387" s="1">
        <v>0.10100000000000001</v>
      </c>
      <c r="G387" s="3" t="s">
        <v>584</v>
      </c>
      <c r="H387" s="3" t="s">
        <v>585</v>
      </c>
    </row>
    <row r="388" spans="1:8" x14ac:dyDescent="0.3">
      <c r="A388" s="13">
        <f>A340+B388</f>
        <v>26.864300599999993</v>
      </c>
      <c r="B388" s="6">
        <f>SUM(C388:E388)</f>
        <v>2.2293478999999996</v>
      </c>
      <c r="C388" s="5">
        <f>C386*C387</f>
        <v>1.3242005999999995</v>
      </c>
      <c r="D388" s="5">
        <f t="shared" ref="D388:E388" si="8">D386*D387</f>
        <v>0.40270250000000007</v>
      </c>
      <c r="E388" s="5">
        <f t="shared" si="8"/>
        <v>0.50244480000000002</v>
      </c>
      <c r="F388" s="1">
        <v>0.16200000000000001</v>
      </c>
      <c r="G388" s="3" t="s">
        <v>585</v>
      </c>
      <c r="H388" s="3" t="s">
        <v>586</v>
      </c>
    </row>
    <row r="389" spans="1:8" x14ac:dyDescent="0.3">
      <c r="F389" s="1">
        <v>0.78400000000000003</v>
      </c>
      <c r="G389" s="3" t="s">
        <v>586</v>
      </c>
      <c r="H389" s="3" t="s">
        <v>587</v>
      </c>
    </row>
    <row r="390" spans="1:8" x14ac:dyDescent="0.3">
      <c r="F390" s="1">
        <v>0.78700000000000003</v>
      </c>
      <c r="G390" s="3" t="s">
        <v>587</v>
      </c>
      <c r="H390" s="3" t="s">
        <v>588</v>
      </c>
    </row>
    <row r="391" spans="1:8" x14ac:dyDescent="0.3">
      <c r="F391" s="1">
        <v>0.112</v>
      </c>
      <c r="G391" s="3" t="s">
        <v>588</v>
      </c>
      <c r="H391" s="3" t="s">
        <v>589</v>
      </c>
    </row>
    <row r="392" spans="1:8" x14ac:dyDescent="0.3">
      <c r="F392" s="1">
        <v>9.6000000000000002E-2</v>
      </c>
      <c r="G392" s="3" t="s">
        <v>589</v>
      </c>
      <c r="H392" s="3" t="s">
        <v>590</v>
      </c>
    </row>
    <row r="393" spans="1:8" x14ac:dyDescent="0.3">
      <c r="F393" s="1">
        <v>0.10100000000000001</v>
      </c>
      <c r="G393" s="3" t="s">
        <v>590</v>
      </c>
      <c r="H393" s="3" t="s">
        <v>591</v>
      </c>
    </row>
    <row r="394" spans="1:8" x14ac:dyDescent="0.3">
      <c r="F394" s="1">
        <v>9.5000000000000001E-2</v>
      </c>
      <c r="G394" s="3" t="s">
        <v>591</v>
      </c>
      <c r="H394" s="3" t="s">
        <v>592</v>
      </c>
    </row>
    <row r="395" spans="1:8" x14ac:dyDescent="0.3">
      <c r="F395" s="1">
        <v>9.9000000000000005E-2</v>
      </c>
      <c r="G395" s="3" t="s">
        <v>592</v>
      </c>
      <c r="H395" s="3" t="s">
        <v>593</v>
      </c>
    </row>
    <row r="396" spans="1:8" x14ac:dyDescent="0.3">
      <c r="F396" s="1">
        <v>9.9000000000000005E-2</v>
      </c>
      <c r="G396" s="3" t="s">
        <v>593</v>
      </c>
      <c r="H396" s="3" t="s">
        <v>594</v>
      </c>
    </row>
    <row r="397" spans="1:8" x14ac:dyDescent="0.3">
      <c r="F397" s="1">
        <v>8.6999999999999994E-2</v>
      </c>
      <c r="G397" s="3" t="s">
        <v>594</v>
      </c>
      <c r="H397" s="3" t="s">
        <v>595</v>
      </c>
    </row>
    <row r="398" spans="1:8" x14ac:dyDescent="0.3">
      <c r="F398" s="1">
        <v>7.0000000000000007E-2</v>
      </c>
      <c r="G398" s="3" t="s">
        <v>595</v>
      </c>
      <c r="H398" s="3" t="s">
        <v>596</v>
      </c>
    </row>
    <row r="399" spans="1:8" x14ac:dyDescent="0.3">
      <c r="F399" s="1">
        <v>0.11</v>
      </c>
      <c r="G399" s="3" t="s">
        <v>596</v>
      </c>
      <c r="H399" s="3" t="s">
        <v>597</v>
      </c>
    </row>
    <row r="400" spans="1:8" x14ac:dyDescent="0.3">
      <c r="F400" s="1">
        <v>1.4E-2</v>
      </c>
      <c r="G400" s="3" t="s">
        <v>597</v>
      </c>
      <c r="H400" s="3" t="s">
        <v>598</v>
      </c>
    </row>
    <row r="401" spans="6:8" x14ac:dyDescent="0.3">
      <c r="F401" s="1">
        <v>0</v>
      </c>
      <c r="G401" s="3" t="s">
        <v>598</v>
      </c>
      <c r="H401" s="3" t="s">
        <v>599</v>
      </c>
    </row>
    <row r="402" spans="6:8" x14ac:dyDescent="0.3">
      <c r="F402" s="1">
        <v>1.7999999999999999E-2</v>
      </c>
      <c r="G402" s="3" t="s">
        <v>599</v>
      </c>
      <c r="H402" s="3" t="s">
        <v>600</v>
      </c>
    </row>
    <row r="403" spans="6:8" x14ac:dyDescent="0.3">
      <c r="F403" s="1">
        <v>6.2E-2</v>
      </c>
      <c r="G403" s="3" t="s">
        <v>600</v>
      </c>
      <c r="H403" s="3" t="s">
        <v>601</v>
      </c>
    </row>
    <row r="404" spans="6:8" x14ac:dyDescent="0.3">
      <c r="F404" s="1">
        <v>3.5000000000000003E-2</v>
      </c>
      <c r="G404" s="3" t="s">
        <v>601</v>
      </c>
      <c r="H404" s="3" t="s">
        <v>602</v>
      </c>
    </row>
    <row r="405" spans="6:8" x14ac:dyDescent="0.3">
      <c r="F405" s="1">
        <v>4.9000000000000002E-2</v>
      </c>
      <c r="G405" s="3" t="s">
        <v>602</v>
      </c>
      <c r="H405" s="3" t="s">
        <v>603</v>
      </c>
    </row>
    <row r="406" spans="6:8" x14ac:dyDescent="0.3">
      <c r="F406" s="1">
        <v>4.3999999999999997E-2</v>
      </c>
      <c r="G406" s="3" t="s">
        <v>603</v>
      </c>
      <c r="H406" s="3" t="s">
        <v>604</v>
      </c>
    </row>
    <row r="407" spans="6:8" x14ac:dyDescent="0.3">
      <c r="F407" s="1">
        <v>1.6E-2</v>
      </c>
      <c r="G407" s="3" t="s">
        <v>604</v>
      </c>
      <c r="H407" s="3" t="s">
        <v>605</v>
      </c>
    </row>
    <row r="408" spans="6:8" x14ac:dyDescent="0.3">
      <c r="F408" s="1">
        <v>1.2999999999999999E-2</v>
      </c>
      <c r="G408" s="3" t="s">
        <v>605</v>
      </c>
      <c r="H408" s="3" t="s">
        <v>606</v>
      </c>
    </row>
    <row r="409" spans="6:8" x14ac:dyDescent="0.3">
      <c r="F409" s="1">
        <v>3.2000000000000001E-2</v>
      </c>
      <c r="G409" s="3" t="s">
        <v>606</v>
      </c>
      <c r="H409" s="3" t="s">
        <v>607</v>
      </c>
    </row>
    <row r="410" spans="6:8" x14ac:dyDescent="0.3">
      <c r="F410" s="1">
        <v>2.1000000000000001E-2</v>
      </c>
      <c r="G410" s="3" t="s">
        <v>607</v>
      </c>
      <c r="H410" s="3" t="s">
        <v>608</v>
      </c>
    </row>
    <row r="411" spans="6:8" x14ac:dyDescent="0.3">
      <c r="F411" s="1">
        <v>2.3E-2</v>
      </c>
      <c r="G411" s="3" t="s">
        <v>608</v>
      </c>
      <c r="H411" s="3" t="s">
        <v>609</v>
      </c>
    </row>
    <row r="412" spans="6:8" x14ac:dyDescent="0.3">
      <c r="F412" s="1">
        <v>1.7999999999999999E-2</v>
      </c>
      <c r="G412" s="3" t="s">
        <v>609</v>
      </c>
      <c r="H412" s="3" t="s">
        <v>610</v>
      </c>
    </row>
    <row r="413" spans="6:8" x14ac:dyDescent="0.3">
      <c r="F413" s="1">
        <v>6.0000000000000001E-3</v>
      </c>
      <c r="G413" s="3" t="s">
        <v>610</v>
      </c>
      <c r="H413" s="3" t="s">
        <v>611</v>
      </c>
    </row>
    <row r="414" spans="6:8" x14ac:dyDescent="0.3">
      <c r="F414" s="1">
        <v>7.0000000000000001E-3</v>
      </c>
      <c r="G414" s="3" t="s">
        <v>611</v>
      </c>
      <c r="H414" s="3" t="s">
        <v>612</v>
      </c>
    </row>
    <row r="415" spans="6:8" x14ac:dyDescent="0.3">
      <c r="F415" s="1">
        <v>6.0000000000000001E-3</v>
      </c>
      <c r="G415" s="3" t="s">
        <v>612</v>
      </c>
      <c r="H415" s="3" t="s">
        <v>613</v>
      </c>
    </row>
    <row r="416" spans="6:8" x14ac:dyDescent="0.3">
      <c r="F416" s="1">
        <v>6.0000000000000001E-3</v>
      </c>
      <c r="G416" s="3" t="s">
        <v>613</v>
      </c>
      <c r="H416" s="3" t="s">
        <v>614</v>
      </c>
    </row>
    <row r="417" spans="6:8" x14ac:dyDescent="0.3">
      <c r="F417" s="1">
        <v>7.5999999999999998E-2</v>
      </c>
      <c r="G417" s="3" t="s">
        <v>614</v>
      </c>
      <c r="H417" s="3" t="s">
        <v>615</v>
      </c>
    </row>
    <row r="418" spans="6:8" x14ac:dyDescent="0.3">
      <c r="F418" s="1">
        <v>0</v>
      </c>
      <c r="G418" s="3" t="s">
        <v>615</v>
      </c>
      <c r="H418" s="3" t="s">
        <v>616</v>
      </c>
    </row>
    <row r="419" spans="6:8" x14ac:dyDescent="0.3">
      <c r="F419" s="1">
        <v>0.30099999999999999</v>
      </c>
      <c r="G419" s="3" t="s">
        <v>616</v>
      </c>
      <c r="H419" s="3" t="s">
        <v>617</v>
      </c>
    </row>
    <row r="420" spans="6:8" x14ac:dyDescent="0.3">
      <c r="F420" s="1">
        <v>0.52400000000000002</v>
      </c>
      <c r="G420" s="3" t="s">
        <v>617</v>
      </c>
      <c r="H420" s="3" t="s">
        <v>618</v>
      </c>
    </row>
    <row r="421" spans="6:8" x14ac:dyDescent="0.3">
      <c r="F421" s="1">
        <v>1.9E-2</v>
      </c>
      <c r="G421" s="3" t="s">
        <v>618</v>
      </c>
      <c r="H421" s="3" t="s">
        <v>619</v>
      </c>
    </row>
    <row r="422" spans="6:8" x14ac:dyDescent="0.3">
      <c r="F422" s="1">
        <v>0.13600000000000001</v>
      </c>
      <c r="G422" s="3" t="s">
        <v>619</v>
      </c>
      <c r="H422" s="3" t="s">
        <v>620</v>
      </c>
    </row>
    <row r="423" spans="6:8" x14ac:dyDescent="0.3">
      <c r="F423" s="1">
        <v>0.23300000000000001</v>
      </c>
      <c r="G423" s="3" t="s">
        <v>620</v>
      </c>
      <c r="H423" s="3" t="s">
        <v>621</v>
      </c>
    </row>
    <row r="424" spans="6:8" x14ac:dyDescent="0.3">
      <c r="F424" s="1">
        <v>0.35299999999999998</v>
      </c>
      <c r="G424" s="3" t="s">
        <v>621</v>
      </c>
      <c r="H424" s="3" t="s">
        <v>622</v>
      </c>
    </row>
    <row r="425" spans="6:8" x14ac:dyDescent="0.3">
      <c r="F425" s="1">
        <v>0.32600000000000001</v>
      </c>
      <c r="G425" s="3" t="s">
        <v>622</v>
      </c>
      <c r="H425" s="3" t="s">
        <v>623</v>
      </c>
    </row>
    <row r="426" spans="6:8" x14ac:dyDescent="0.3">
      <c r="F426" s="1">
        <v>0.32500000000000001</v>
      </c>
      <c r="G426" s="3" t="s">
        <v>623</v>
      </c>
      <c r="H426" s="3" t="s">
        <v>624</v>
      </c>
    </row>
    <row r="427" spans="6:8" x14ac:dyDescent="0.3">
      <c r="F427" s="1">
        <v>0.311</v>
      </c>
      <c r="G427" s="3" t="s">
        <v>624</v>
      </c>
      <c r="H427" s="3" t="s">
        <v>625</v>
      </c>
    </row>
    <row r="428" spans="6:8" x14ac:dyDescent="0.3">
      <c r="F428" s="1">
        <v>0.36399999999999999</v>
      </c>
      <c r="G428" s="3" t="s">
        <v>625</v>
      </c>
      <c r="H428" s="3" t="s">
        <v>626</v>
      </c>
    </row>
    <row r="429" spans="6:8" x14ac:dyDescent="0.3">
      <c r="F429" s="1">
        <v>0.22600000000000001</v>
      </c>
      <c r="G429" s="3" t="s">
        <v>626</v>
      </c>
      <c r="H429" s="3" t="s">
        <v>627</v>
      </c>
    </row>
    <row r="430" spans="6:8" x14ac:dyDescent="0.3">
      <c r="F430" s="1">
        <v>0.21</v>
      </c>
      <c r="G430" s="3" t="s">
        <v>627</v>
      </c>
      <c r="H430" s="3" t="s">
        <v>628</v>
      </c>
    </row>
    <row r="431" spans="6:8" x14ac:dyDescent="0.3">
      <c r="F431" s="1">
        <v>0.13500000000000001</v>
      </c>
      <c r="G431" s="3" t="s">
        <v>628</v>
      </c>
      <c r="H431" s="3" t="s">
        <v>629</v>
      </c>
    </row>
    <row r="432" spans="6:8" x14ac:dyDescent="0.3">
      <c r="F432" s="1">
        <v>0.11</v>
      </c>
      <c r="G432" s="3" t="s">
        <v>629</v>
      </c>
      <c r="H432" s="3" t="s">
        <v>630</v>
      </c>
    </row>
    <row r="433" spans="1:8" x14ac:dyDescent="0.3">
      <c r="A433" s="9">
        <v>10</v>
      </c>
      <c r="B433" s="8" t="s">
        <v>917</v>
      </c>
      <c r="C433" s="9" t="s">
        <v>51</v>
      </c>
      <c r="D433" s="9" t="s">
        <v>52</v>
      </c>
      <c r="E433" s="9" t="s">
        <v>53</v>
      </c>
      <c r="F433" s="1">
        <v>0.1</v>
      </c>
      <c r="G433" s="3" t="s">
        <v>630</v>
      </c>
      <c r="H433" s="3" t="s">
        <v>631</v>
      </c>
    </row>
    <row r="434" spans="1:8" x14ac:dyDescent="0.3">
      <c r="A434" s="12"/>
      <c r="B434" s="7"/>
      <c r="C434" s="4">
        <v>0.33979999999999999</v>
      </c>
      <c r="D434" s="4">
        <v>0.2039</v>
      </c>
      <c r="E434" s="4">
        <v>0.4758</v>
      </c>
      <c r="F434" s="1">
        <v>0.105</v>
      </c>
      <c r="G434" s="3" t="s">
        <v>631</v>
      </c>
      <c r="H434" s="3" t="s">
        <v>632</v>
      </c>
    </row>
    <row r="435" spans="1:8" x14ac:dyDescent="0.3">
      <c r="A435" s="12"/>
      <c r="B435" s="14">
        <f>SUM(C435:E435)</f>
        <v>9.843</v>
      </c>
      <c r="C435" s="1">
        <f>SUM(F433:F480)-D435-E435</f>
        <v>8.73</v>
      </c>
      <c r="D435" s="1">
        <f>SUM(F437:F442)</f>
        <v>0.66099999999999992</v>
      </c>
      <c r="E435" s="1">
        <f>SUM(F465:F470)</f>
        <v>0.45200000000000001</v>
      </c>
      <c r="F435" s="1">
        <v>9.7000000000000003E-2</v>
      </c>
      <c r="G435" s="3" t="s">
        <v>632</v>
      </c>
      <c r="H435" s="3" t="s">
        <v>633</v>
      </c>
    </row>
    <row r="436" spans="1:8" x14ac:dyDescent="0.3">
      <c r="A436" s="13">
        <f>A388+B436</f>
        <v>30.180594099999993</v>
      </c>
      <c r="B436" s="6">
        <f>SUM(C436:E436)</f>
        <v>3.3162935</v>
      </c>
      <c r="C436" s="5">
        <f>C434*C435</f>
        <v>2.9664540000000001</v>
      </c>
      <c r="D436" s="5">
        <f t="shared" ref="D436:E436" si="9">D434*D435</f>
        <v>0.13477789999999998</v>
      </c>
      <c r="E436" s="5">
        <f t="shared" si="9"/>
        <v>0.21506160000000002</v>
      </c>
      <c r="F436" s="1">
        <v>9.9000000000000005E-2</v>
      </c>
      <c r="G436" s="3" t="s">
        <v>633</v>
      </c>
      <c r="H436" s="3" t="s">
        <v>634</v>
      </c>
    </row>
    <row r="437" spans="1:8" x14ac:dyDescent="0.3">
      <c r="F437" s="1">
        <v>0.10199999999999999</v>
      </c>
      <c r="G437" s="3" t="s">
        <v>634</v>
      </c>
      <c r="H437" s="3" t="s">
        <v>635</v>
      </c>
    </row>
    <row r="438" spans="1:8" x14ac:dyDescent="0.3">
      <c r="F438" s="1">
        <v>0.11899999999999999</v>
      </c>
      <c r="G438" s="3" t="s">
        <v>635</v>
      </c>
      <c r="H438" s="3" t="s">
        <v>636</v>
      </c>
    </row>
    <row r="439" spans="1:8" x14ac:dyDescent="0.3">
      <c r="F439" s="1">
        <v>0.14000000000000001</v>
      </c>
      <c r="G439" s="3" t="s">
        <v>636</v>
      </c>
      <c r="H439" s="3" t="s">
        <v>637</v>
      </c>
    </row>
    <row r="440" spans="1:8" x14ac:dyDescent="0.3">
      <c r="F440" s="1">
        <v>0.11</v>
      </c>
      <c r="G440" s="3" t="s">
        <v>637</v>
      </c>
      <c r="H440" s="3" t="s">
        <v>638</v>
      </c>
    </row>
    <row r="441" spans="1:8" x14ac:dyDescent="0.3">
      <c r="F441" s="1">
        <v>9.2999999999999999E-2</v>
      </c>
      <c r="G441" s="3" t="s">
        <v>638</v>
      </c>
      <c r="H441" s="3" t="s">
        <v>639</v>
      </c>
    </row>
    <row r="442" spans="1:8" x14ac:dyDescent="0.3">
      <c r="F442" s="1">
        <v>9.7000000000000003E-2</v>
      </c>
      <c r="G442" s="3" t="s">
        <v>639</v>
      </c>
      <c r="H442" s="3" t="s">
        <v>640</v>
      </c>
    </row>
    <row r="443" spans="1:8" x14ac:dyDescent="0.3">
      <c r="F443" s="1">
        <v>9.8000000000000004E-2</v>
      </c>
      <c r="G443" s="3" t="s">
        <v>640</v>
      </c>
      <c r="H443" s="3" t="s">
        <v>641</v>
      </c>
    </row>
    <row r="444" spans="1:8" x14ac:dyDescent="0.3">
      <c r="F444" s="1">
        <v>0.122</v>
      </c>
      <c r="G444" s="3" t="s">
        <v>641</v>
      </c>
      <c r="H444" s="3" t="s">
        <v>642</v>
      </c>
    </row>
    <row r="445" spans="1:8" x14ac:dyDescent="0.3">
      <c r="F445" s="1">
        <v>0.2</v>
      </c>
      <c r="G445" s="3" t="s">
        <v>642</v>
      </c>
      <c r="H445" s="3" t="s">
        <v>643</v>
      </c>
    </row>
    <row r="446" spans="1:8" x14ac:dyDescent="0.3">
      <c r="F446" s="1">
        <v>0.183</v>
      </c>
      <c r="G446" s="3" t="s">
        <v>643</v>
      </c>
      <c r="H446" s="3" t="s">
        <v>644</v>
      </c>
    </row>
    <row r="447" spans="1:8" x14ac:dyDescent="0.3">
      <c r="F447" s="1">
        <v>0.55300000000000005</v>
      </c>
      <c r="G447" s="3" t="s">
        <v>644</v>
      </c>
      <c r="H447" s="3" t="s">
        <v>645</v>
      </c>
    </row>
    <row r="448" spans="1:8" x14ac:dyDescent="0.3">
      <c r="F448" s="1">
        <v>0.26600000000000001</v>
      </c>
      <c r="G448" s="3" t="s">
        <v>645</v>
      </c>
      <c r="H448" s="3" t="s">
        <v>646</v>
      </c>
    </row>
    <row r="449" spans="6:8" x14ac:dyDescent="0.3">
      <c r="F449" s="1">
        <v>0.159</v>
      </c>
      <c r="G449" s="3" t="s">
        <v>646</v>
      </c>
      <c r="H449" s="3" t="s">
        <v>647</v>
      </c>
    </row>
    <row r="450" spans="6:8" x14ac:dyDescent="0.3">
      <c r="F450" s="1">
        <v>3.2000000000000001E-2</v>
      </c>
      <c r="G450" s="3" t="s">
        <v>647</v>
      </c>
      <c r="H450" s="3" t="s">
        <v>648</v>
      </c>
    </row>
    <row r="451" spans="6:8" x14ac:dyDescent="0.3">
      <c r="F451" s="1">
        <v>0.10299999999999999</v>
      </c>
      <c r="G451" s="3" t="s">
        <v>648</v>
      </c>
      <c r="H451" s="3" t="s">
        <v>649</v>
      </c>
    </row>
    <row r="452" spans="6:8" x14ac:dyDescent="0.3">
      <c r="F452" s="1">
        <v>0.19900000000000001</v>
      </c>
      <c r="G452" s="3" t="s">
        <v>649</v>
      </c>
      <c r="H452" s="3" t="s">
        <v>650</v>
      </c>
    </row>
    <row r="453" spans="6:8" x14ac:dyDescent="0.3">
      <c r="F453" s="1">
        <v>0.107</v>
      </c>
      <c r="G453" s="3" t="s">
        <v>650</v>
      </c>
      <c r="H453" s="3" t="s">
        <v>651</v>
      </c>
    </row>
    <row r="454" spans="6:8" x14ac:dyDescent="0.3">
      <c r="F454" s="1">
        <v>0.41099999999999998</v>
      </c>
      <c r="G454" s="3" t="s">
        <v>651</v>
      </c>
      <c r="H454" s="3" t="s">
        <v>652</v>
      </c>
    </row>
    <row r="455" spans="6:8" x14ac:dyDescent="0.3">
      <c r="F455" s="1">
        <v>0.98199999999999998</v>
      </c>
      <c r="G455" s="3" t="s">
        <v>652</v>
      </c>
      <c r="H455" s="3" t="s">
        <v>653</v>
      </c>
    </row>
    <row r="456" spans="6:8" x14ac:dyDescent="0.3">
      <c r="F456" s="1">
        <v>1.113</v>
      </c>
      <c r="G456" s="3" t="s">
        <v>653</v>
      </c>
      <c r="H456" s="3" t="s">
        <v>654</v>
      </c>
    </row>
    <row r="457" spans="6:8" x14ac:dyDescent="0.3">
      <c r="F457" s="1">
        <v>0.57499999999999996</v>
      </c>
      <c r="G457" s="3" t="s">
        <v>654</v>
      </c>
      <c r="H457" s="3" t="s">
        <v>655</v>
      </c>
    </row>
    <row r="458" spans="6:8" x14ac:dyDescent="0.3">
      <c r="F458" s="1">
        <v>0.81399999999999995</v>
      </c>
      <c r="G458" s="3" t="s">
        <v>655</v>
      </c>
      <c r="H458" s="3" t="s">
        <v>656</v>
      </c>
    </row>
    <row r="459" spans="6:8" x14ac:dyDescent="0.3">
      <c r="F459" s="1">
        <v>2.1000000000000001E-2</v>
      </c>
      <c r="G459" s="3" t="s">
        <v>656</v>
      </c>
      <c r="H459" s="3" t="s">
        <v>657</v>
      </c>
    </row>
    <row r="460" spans="6:8" x14ac:dyDescent="0.3">
      <c r="F460" s="1">
        <v>0</v>
      </c>
      <c r="G460" s="3" t="s">
        <v>657</v>
      </c>
      <c r="H460" s="3" t="s">
        <v>658</v>
      </c>
    </row>
    <row r="461" spans="6:8" x14ac:dyDescent="0.3">
      <c r="F461" s="1">
        <v>7.9000000000000001E-2</v>
      </c>
      <c r="G461" s="3" t="s">
        <v>658</v>
      </c>
      <c r="H461" s="3" t="s">
        <v>659</v>
      </c>
    </row>
    <row r="462" spans="6:8" x14ac:dyDescent="0.3">
      <c r="F462" s="1">
        <v>0</v>
      </c>
      <c r="G462" s="3" t="s">
        <v>659</v>
      </c>
      <c r="H462" s="3" t="s">
        <v>660</v>
      </c>
    </row>
    <row r="463" spans="6:8" x14ac:dyDescent="0.3">
      <c r="F463" s="1">
        <v>8.9999999999999993E-3</v>
      </c>
      <c r="G463" s="3" t="s">
        <v>660</v>
      </c>
      <c r="H463" s="3" t="s">
        <v>661</v>
      </c>
    </row>
    <row r="464" spans="6:8" x14ac:dyDescent="0.3">
      <c r="F464" s="1">
        <v>0</v>
      </c>
      <c r="G464" s="3" t="s">
        <v>661</v>
      </c>
      <c r="H464" s="3" t="s">
        <v>662</v>
      </c>
    </row>
    <row r="465" spans="6:8" x14ac:dyDescent="0.3">
      <c r="F465" s="1">
        <v>0</v>
      </c>
      <c r="G465" s="3" t="s">
        <v>662</v>
      </c>
      <c r="H465" s="3" t="s">
        <v>663</v>
      </c>
    </row>
    <row r="466" spans="6:8" x14ac:dyDescent="0.3">
      <c r="F466" s="1">
        <v>0</v>
      </c>
      <c r="G466" s="3" t="s">
        <v>663</v>
      </c>
      <c r="H466" s="3" t="s">
        <v>664</v>
      </c>
    </row>
    <row r="467" spans="6:8" x14ac:dyDescent="0.3">
      <c r="F467" s="1">
        <v>0</v>
      </c>
      <c r="G467" s="3" t="s">
        <v>664</v>
      </c>
      <c r="H467" s="3" t="s">
        <v>665</v>
      </c>
    </row>
    <row r="468" spans="6:8" x14ac:dyDescent="0.3">
      <c r="F468" s="1">
        <v>4.3999999999999997E-2</v>
      </c>
      <c r="G468" s="3" t="s">
        <v>665</v>
      </c>
      <c r="H468" s="3" t="s">
        <v>666</v>
      </c>
    </row>
    <row r="469" spans="6:8" x14ac:dyDescent="0.3">
      <c r="F469" s="1">
        <v>0.13500000000000001</v>
      </c>
      <c r="G469" s="3" t="s">
        <v>666</v>
      </c>
      <c r="H469" s="3" t="s">
        <v>667</v>
      </c>
    </row>
    <row r="470" spans="6:8" x14ac:dyDescent="0.3">
      <c r="F470" s="1">
        <v>0.27300000000000002</v>
      </c>
      <c r="G470" s="3" t="s">
        <v>667</v>
      </c>
      <c r="H470" s="3" t="s">
        <v>668</v>
      </c>
    </row>
    <row r="471" spans="6:8" x14ac:dyDescent="0.3">
      <c r="F471" s="1">
        <v>0.127</v>
      </c>
      <c r="G471" s="3" t="s">
        <v>668</v>
      </c>
      <c r="H471" s="3" t="s">
        <v>669</v>
      </c>
    </row>
    <row r="472" spans="6:8" x14ac:dyDescent="0.3">
      <c r="F472" s="1">
        <v>0.20300000000000001</v>
      </c>
      <c r="G472" s="3" t="s">
        <v>669</v>
      </c>
      <c r="H472" s="3" t="s">
        <v>670</v>
      </c>
    </row>
    <row r="473" spans="6:8" x14ac:dyDescent="0.3">
      <c r="F473" s="1">
        <v>0.313</v>
      </c>
      <c r="G473" s="3" t="s">
        <v>670</v>
      </c>
      <c r="H473" s="3" t="s">
        <v>671</v>
      </c>
    </row>
    <row r="474" spans="6:8" x14ac:dyDescent="0.3">
      <c r="F474" s="1">
        <v>0.33500000000000002</v>
      </c>
      <c r="G474" s="3" t="s">
        <v>671</v>
      </c>
      <c r="H474" s="3" t="s">
        <v>672</v>
      </c>
    </row>
    <row r="475" spans="6:8" x14ac:dyDescent="0.3">
      <c r="F475" s="1">
        <v>0.35399999999999998</v>
      </c>
      <c r="G475" s="3" t="s">
        <v>672</v>
      </c>
      <c r="H475" s="3" t="s">
        <v>673</v>
      </c>
    </row>
    <row r="476" spans="6:8" x14ac:dyDescent="0.3">
      <c r="F476" s="1">
        <v>0.37</v>
      </c>
      <c r="G476" s="3" t="s">
        <v>673</v>
      </c>
      <c r="H476" s="3" t="s">
        <v>674</v>
      </c>
    </row>
    <row r="477" spans="6:8" x14ac:dyDescent="0.3">
      <c r="F477" s="1">
        <v>0.26800000000000002</v>
      </c>
      <c r="G477" s="3" t="s">
        <v>674</v>
      </c>
      <c r="H477" s="3" t="s">
        <v>675</v>
      </c>
    </row>
    <row r="478" spans="6:8" x14ac:dyDescent="0.3">
      <c r="F478" s="1">
        <v>0.113</v>
      </c>
      <c r="G478" s="3" t="s">
        <v>675</v>
      </c>
      <c r="H478" s="3" t="s">
        <v>676</v>
      </c>
    </row>
    <row r="479" spans="6:8" x14ac:dyDescent="0.3">
      <c r="F479" s="1">
        <v>0.111</v>
      </c>
      <c r="G479" s="3" t="s">
        <v>676</v>
      </c>
      <c r="H479" s="3" t="s">
        <v>677</v>
      </c>
    </row>
    <row r="480" spans="6:8" x14ac:dyDescent="0.3">
      <c r="F480" s="1">
        <v>0.109</v>
      </c>
      <c r="G480" s="3" t="s">
        <v>677</v>
      </c>
      <c r="H480" s="3" t="s">
        <v>678</v>
      </c>
    </row>
    <row r="481" spans="1:8" x14ac:dyDescent="0.3">
      <c r="A481" s="9">
        <v>11</v>
      </c>
      <c r="B481" s="8" t="s">
        <v>917</v>
      </c>
      <c r="C481" s="9" t="s">
        <v>51</v>
      </c>
      <c r="D481" s="9" t="s">
        <v>52</v>
      </c>
      <c r="E481" s="9" t="s">
        <v>53</v>
      </c>
      <c r="F481" s="1">
        <v>0.10199999999999999</v>
      </c>
      <c r="G481" s="3" t="s">
        <v>678</v>
      </c>
      <c r="H481" s="3" t="s">
        <v>679</v>
      </c>
    </row>
    <row r="482" spans="1:8" x14ac:dyDescent="0.3">
      <c r="A482" s="12"/>
      <c r="B482" s="7"/>
      <c r="C482" s="4">
        <v>0.33979999999999999</v>
      </c>
      <c r="D482" s="4">
        <v>0.2039</v>
      </c>
      <c r="E482" s="4">
        <v>0.4758</v>
      </c>
      <c r="F482" s="1">
        <v>0.10299999999999999</v>
      </c>
      <c r="G482" s="3" t="s">
        <v>679</v>
      </c>
      <c r="H482" s="3" t="s">
        <v>680</v>
      </c>
    </row>
    <row r="483" spans="1:8" x14ac:dyDescent="0.3">
      <c r="A483" s="12"/>
      <c r="B483" s="14">
        <f>SUM(C483:E483)</f>
        <v>7.0469999999999988</v>
      </c>
      <c r="C483" s="1">
        <f>SUM(F481:F528)-D483-E483</f>
        <v>4.6479999999999979</v>
      </c>
      <c r="D483" s="1">
        <f>SUM(F485:F490)</f>
        <v>0.60499999999999998</v>
      </c>
      <c r="E483" s="1">
        <f>SUM(F513:F518)</f>
        <v>1.794</v>
      </c>
      <c r="F483" s="1">
        <v>0.1</v>
      </c>
      <c r="G483" s="3" t="s">
        <v>680</v>
      </c>
      <c r="H483" s="3" t="s">
        <v>681</v>
      </c>
    </row>
    <row r="484" spans="1:8" x14ac:dyDescent="0.3">
      <c r="A484" s="13">
        <f>A436+B484</f>
        <v>32.736929199999992</v>
      </c>
      <c r="B484" s="6">
        <f>SUM(C484:E484)</f>
        <v>2.5563350999999992</v>
      </c>
      <c r="C484" s="5">
        <f>C482*C483</f>
        <v>1.5793903999999992</v>
      </c>
      <c r="D484" s="5">
        <f t="shared" ref="D484:E484" si="10">D482*D483</f>
        <v>0.1233595</v>
      </c>
      <c r="E484" s="5">
        <f t="shared" si="10"/>
        <v>0.85358520000000004</v>
      </c>
      <c r="F484" s="1">
        <v>9.8000000000000004E-2</v>
      </c>
      <c r="G484" s="3" t="s">
        <v>681</v>
      </c>
      <c r="H484" s="3" t="s">
        <v>682</v>
      </c>
    </row>
    <row r="485" spans="1:8" x14ac:dyDescent="0.3">
      <c r="F485" s="1">
        <v>9.8000000000000004E-2</v>
      </c>
      <c r="G485" s="3" t="s">
        <v>682</v>
      </c>
      <c r="H485" s="3" t="s">
        <v>683</v>
      </c>
    </row>
    <row r="486" spans="1:8" x14ac:dyDescent="0.3">
      <c r="F486" s="1">
        <v>0.1</v>
      </c>
      <c r="G486" s="3" t="s">
        <v>683</v>
      </c>
      <c r="H486" s="3" t="s">
        <v>684</v>
      </c>
    </row>
    <row r="487" spans="1:8" x14ac:dyDescent="0.3">
      <c r="F487" s="1">
        <v>0.10299999999999999</v>
      </c>
      <c r="G487" s="3" t="s">
        <v>684</v>
      </c>
      <c r="H487" s="3" t="s">
        <v>685</v>
      </c>
    </row>
    <row r="488" spans="1:8" x14ac:dyDescent="0.3">
      <c r="F488" s="1">
        <v>0.1</v>
      </c>
      <c r="G488" s="3" t="s">
        <v>685</v>
      </c>
      <c r="H488" s="3" t="s">
        <v>686</v>
      </c>
    </row>
    <row r="489" spans="1:8" x14ac:dyDescent="0.3">
      <c r="F489" s="1">
        <v>0.109</v>
      </c>
      <c r="G489" s="3" t="s">
        <v>686</v>
      </c>
      <c r="H489" s="3" t="s">
        <v>687</v>
      </c>
    </row>
    <row r="490" spans="1:8" x14ac:dyDescent="0.3">
      <c r="F490" s="1">
        <v>9.5000000000000001E-2</v>
      </c>
      <c r="G490" s="3" t="s">
        <v>687</v>
      </c>
      <c r="H490" s="3" t="s">
        <v>688</v>
      </c>
    </row>
    <row r="491" spans="1:8" x14ac:dyDescent="0.3">
      <c r="F491" s="1">
        <v>0.10100000000000001</v>
      </c>
      <c r="G491" s="3" t="s">
        <v>688</v>
      </c>
      <c r="H491" s="3" t="s">
        <v>689</v>
      </c>
    </row>
    <row r="492" spans="1:8" x14ac:dyDescent="0.3">
      <c r="F492" s="1">
        <v>0.128</v>
      </c>
      <c r="G492" s="3" t="s">
        <v>689</v>
      </c>
      <c r="H492" s="3" t="s">
        <v>690</v>
      </c>
    </row>
    <row r="493" spans="1:8" x14ac:dyDescent="0.3">
      <c r="F493" s="1">
        <v>0.20799999999999999</v>
      </c>
      <c r="G493" s="3" t="s">
        <v>690</v>
      </c>
      <c r="H493" s="3" t="s">
        <v>691</v>
      </c>
    </row>
    <row r="494" spans="1:8" x14ac:dyDescent="0.3">
      <c r="F494" s="1">
        <v>0.115</v>
      </c>
      <c r="G494" s="3" t="s">
        <v>691</v>
      </c>
      <c r="H494" s="3" t="s">
        <v>692</v>
      </c>
    </row>
    <row r="495" spans="1:8" x14ac:dyDescent="0.3">
      <c r="F495" s="1">
        <v>2E-3</v>
      </c>
      <c r="G495" s="3" t="s">
        <v>692</v>
      </c>
      <c r="H495" s="3" t="s">
        <v>693</v>
      </c>
    </row>
    <row r="496" spans="1:8" x14ac:dyDescent="0.3">
      <c r="F496" s="1">
        <v>1.2999999999999999E-2</v>
      </c>
      <c r="G496" s="3" t="s">
        <v>693</v>
      </c>
      <c r="H496" s="3" t="s">
        <v>694</v>
      </c>
    </row>
    <row r="497" spans="6:8" x14ac:dyDescent="0.3">
      <c r="F497" s="1">
        <v>0</v>
      </c>
      <c r="G497" s="3" t="s">
        <v>694</v>
      </c>
      <c r="H497" s="3" t="s">
        <v>695</v>
      </c>
    </row>
    <row r="498" spans="6:8" x14ac:dyDescent="0.3">
      <c r="F498" s="1">
        <v>0</v>
      </c>
      <c r="G498" s="3" t="s">
        <v>695</v>
      </c>
      <c r="H498" s="3" t="s">
        <v>696</v>
      </c>
    </row>
    <row r="499" spans="6:8" x14ac:dyDescent="0.3">
      <c r="F499" s="1">
        <v>0</v>
      </c>
      <c r="G499" s="3" t="s">
        <v>696</v>
      </c>
      <c r="H499" s="3" t="s">
        <v>697</v>
      </c>
    </row>
    <row r="500" spans="6:8" x14ac:dyDescent="0.3">
      <c r="F500" s="1">
        <v>0</v>
      </c>
      <c r="G500" s="3" t="s">
        <v>697</v>
      </c>
      <c r="H500" s="3" t="s">
        <v>698</v>
      </c>
    </row>
    <row r="501" spans="6:8" x14ac:dyDescent="0.3">
      <c r="F501" s="1">
        <v>0</v>
      </c>
      <c r="G501" s="3" t="s">
        <v>698</v>
      </c>
      <c r="H501" s="3" t="s">
        <v>699</v>
      </c>
    </row>
    <row r="502" spans="6:8" x14ac:dyDescent="0.3">
      <c r="F502" s="1">
        <v>0</v>
      </c>
      <c r="G502" s="3" t="s">
        <v>699</v>
      </c>
      <c r="H502" s="3" t="s">
        <v>700</v>
      </c>
    </row>
    <row r="503" spans="6:8" x14ac:dyDescent="0.3">
      <c r="F503" s="1">
        <v>1E-3</v>
      </c>
      <c r="G503" s="3" t="s">
        <v>700</v>
      </c>
      <c r="H503" s="3" t="s">
        <v>701</v>
      </c>
    </row>
    <row r="504" spans="6:8" x14ac:dyDescent="0.3">
      <c r="F504" s="1">
        <v>0</v>
      </c>
      <c r="G504" s="3" t="s">
        <v>701</v>
      </c>
      <c r="H504" s="3" t="s">
        <v>702</v>
      </c>
    </row>
    <row r="505" spans="6:8" x14ac:dyDescent="0.3">
      <c r="F505" s="1">
        <v>0</v>
      </c>
      <c r="G505" s="3" t="s">
        <v>702</v>
      </c>
      <c r="H505" s="3" t="s">
        <v>703</v>
      </c>
    </row>
    <row r="506" spans="6:8" x14ac:dyDescent="0.3">
      <c r="F506" s="1">
        <v>4.2999999999999997E-2</v>
      </c>
      <c r="G506" s="3" t="s">
        <v>703</v>
      </c>
      <c r="H506" s="3" t="s">
        <v>704</v>
      </c>
    </row>
    <row r="507" spans="6:8" x14ac:dyDescent="0.3">
      <c r="F507" s="1">
        <v>0</v>
      </c>
      <c r="G507" s="3" t="s">
        <v>704</v>
      </c>
      <c r="H507" s="3" t="s">
        <v>705</v>
      </c>
    </row>
    <row r="508" spans="6:8" x14ac:dyDescent="0.3">
      <c r="F508" s="1">
        <v>0</v>
      </c>
      <c r="G508" s="3" t="s">
        <v>705</v>
      </c>
      <c r="H508" s="3" t="s">
        <v>706</v>
      </c>
    </row>
    <row r="509" spans="6:8" x14ac:dyDescent="0.3">
      <c r="F509" s="1">
        <v>0.03</v>
      </c>
      <c r="G509" s="3" t="s">
        <v>706</v>
      </c>
      <c r="H509" s="3" t="s">
        <v>707</v>
      </c>
    </row>
    <row r="510" spans="6:8" x14ac:dyDescent="0.3">
      <c r="F510" s="1">
        <v>0.17399999999999999</v>
      </c>
      <c r="G510" s="3" t="s">
        <v>707</v>
      </c>
      <c r="H510" s="3" t="s">
        <v>708</v>
      </c>
    </row>
    <row r="511" spans="6:8" x14ac:dyDescent="0.3">
      <c r="F511" s="1">
        <v>7.0000000000000001E-3</v>
      </c>
      <c r="G511" s="3" t="s">
        <v>708</v>
      </c>
      <c r="H511" s="3" t="s">
        <v>709</v>
      </c>
    </row>
    <row r="512" spans="6:8" x14ac:dyDescent="0.3">
      <c r="F512" s="1">
        <v>0.442</v>
      </c>
      <c r="G512" s="3" t="s">
        <v>709</v>
      </c>
      <c r="H512" s="3" t="s">
        <v>710</v>
      </c>
    </row>
    <row r="513" spans="6:8" x14ac:dyDescent="0.3">
      <c r="F513" s="1">
        <v>0.46100000000000002</v>
      </c>
      <c r="G513" s="3" t="s">
        <v>710</v>
      </c>
      <c r="H513" s="3" t="s">
        <v>711</v>
      </c>
    </row>
    <row r="514" spans="6:8" x14ac:dyDescent="0.3">
      <c r="F514" s="1">
        <v>0.127</v>
      </c>
      <c r="G514" s="3" t="s">
        <v>711</v>
      </c>
      <c r="H514" s="3" t="s">
        <v>712</v>
      </c>
    </row>
    <row r="515" spans="6:8" x14ac:dyDescent="0.3">
      <c r="F515" s="1">
        <v>0.05</v>
      </c>
      <c r="G515" s="3" t="s">
        <v>712</v>
      </c>
      <c r="H515" s="3" t="s">
        <v>713</v>
      </c>
    </row>
    <row r="516" spans="6:8" x14ac:dyDescent="0.3">
      <c r="F516" s="1">
        <v>0.21099999999999999</v>
      </c>
      <c r="G516" s="3" t="s">
        <v>713</v>
      </c>
      <c r="H516" s="3" t="s">
        <v>714</v>
      </c>
    </row>
    <row r="517" spans="6:8" x14ac:dyDescent="0.3">
      <c r="F517" s="1">
        <v>0.81399999999999995</v>
      </c>
      <c r="G517" s="3" t="s">
        <v>714</v>
      </c>
      <c r="H517" s="3" t="s">
        <v>715</v>
      </c>
    </row>
    <row r="518" spans="6:8" x14ac:dyDescent="0.3">
      <c r="F518" s="1">
        <v>0.13100000000000001</v>
      </c>
      <c r="G518" s="3" t="s">
        <v>715</v>
      </c>
      <c r="H518" s="3" t="s">
        <v>716</v>
      </c>
    </row>
    <row r="519" spans="6:8" x14ac:dyDescent="0.3">
      <c r="F519" s="1">
        <v>0.26800000000000002</v>
      </c>
      <c r="G519" s="3" t="s">
        <v>716</v>
      </c>
      <c r="H519" s="3" t="s">
        <v>717</v>
      </c>
    </row>
    <row r="520" spans="6:8" x14ac:dyDescent="0.3">
      <c r="F520" s="1">
        <v>0.39</v>
      </c>
      <c r="G520" s="3" t="s">
        <v>717</v>
      </c>
      <c r="H520" s="3" t="s">
        <v>718</v>
      </c>
    </row>
    <row r="521" spans="6:8" x14ac:dyDescent="0.3">
      <c r="F521" s="1">
        <v>0.35799999999999998</v>
      </c>
      <c r="G521" s="3" t="s">
        <v>718</v>
      </c>
      <c r="H521" s="3" t="s">
        <v>719</v>
      </c>
    </row>
    <row r="522" spans="6:8" x14ac:dyDescent="0.3">
      <c r="F522" s="1">
        <v>0.38200000000000001</v>
      </c>
      <c r="G522" s="3" t="s">
        <v>719</v>
      </c>
      <c r="H522" s="3" t="s">
        <v>720</v>
      </c>
    </row>
    <row r="523" spans="6:8" x14ac:dyDescent="0.3">
      <c r="F523" s="1">
        <v>0.36099999999999999</v>
      </c>
      <c r="G523" s="3" t="s">
        <v>720</v>
      </c>
      <c r="H523" s="3" t="s">
        <v>721</v>
      </c>
    </row>
    <row r="524" spans="6:8" x14ac:dyDescent="0.3">
      <c r="F524" s="1">
        <v>0.438</v>
      </c>
      <c r="G524" s="3" t="s">
        <v>721</v>
      </c>
      <c r="H524" s="3" t="s">
        <v>722</v>
      </c>
    </row>
    <row r="525" spans="6:8" x14ac:dyDescent="0.3">
      <c r="F525" s="1">
        <v>0.30399999999999999</v>
      </c>
      <c r="G525" s="3" t="s">
        <v>722</v>
      </c>
      <c r="H525" s="3" t="s">
        <v>723</v>
      </c>
    </row>
    <row r="526" spans="6:8" x14ac:dyDescent="0.3">
      <c r="F526" s="1">
        <v>0.20799999999999999</v>
      </c>
      <c r="G526" s="3" t="s">
        <v>723</v>
      </c>
      <c r="H526" s="3" t="s">
        <v>724</v>
      </c>
    </row>
    <row r="527" spans="6:8" x14ac:dyDescent="0.3">
      <c r="F527" s="1">
        <v>0.158</v>
      </c>
      <c r="G527" s="3" t="s">
        <v>724</v>
      </c>
      <c r="H527" s="3" t="s">
        <v>725</v>
      </c>
    </row>
    <row r="528" spans="6:8" x14ac:dyDescent="0.3">
      <c r="F528" s="1">
        <v>0.114</v>
      </c>
      <c r="G528" s="3" t="s">
        <v>725</v>
      </c>
      <c r="H528" s="3" t="s">
        <v>726</v>
      </c>
    </row>
    <row r="529" spans="1:8" x14ac:dyDescent="0.3">
      <c r="A529" s="9">
        <v>12</v>
      </c>
      <c r="B529" s="8" t="s">
        <v>917</v>
      </c>
      <c r="C529" s="9" t="s">
        <v>51</v>
      </c>
      <c r="D529" s="9" t="s">
        <v>52</v>
      </c>
      <c r="E529" s="9" t="s">
        <v>53</v>
      </c>
      <c r="F529" s="1">
        <v>0.1</v>
      </c>
      <c r="G529" s="3" t="s">
        <v>726</v>
      </c>
      <c r="H529" s="3" t="s">
        <v>727</v>
      </c>
    </row>
    <row r="530" spans="1:8" x14ac:dyDescent="0.3">
      <c r="A530" s="12"/>
      <c r="B530" s="7"/>
      <c r="C530" s="4">
        <v>0.33979999999999999</v>
      </c>
      <c r="D530" s="4">
        <v>0.2039</v>
      </c>
      <c r="E530" s="4">
        <v>0.4758</v>
      </c>
      <c r="F530" s="1">
        <v>0.10299999999999999</v>
      </c>
      <c r="G530" s="3" t="s">
        <v>727</v>
      </c>
      <c r="H530" s="3" t="s">
        <v>728</v>
      </c>
    </row>
    <row r="531" spans="1:8" x14ac:dyDescent="0.3">
      <c r="A531" s="12"/>
      <c r="B531" s="14">
        <f>SUM(C531:E531)</f>
        <v>4.9579999999999984</v>
      </c>
      <c r="C531" s="1">
        <f>SUM(F529:F576)-D531-E531</f>
        <v>3.6549999999999989</v>
      </c>
      <c r="D531" s="1">
        <f>SUM(F533:F538)</f>
        <v>0.60199999999999998</v>
      </c>
      <c r="E531" s="1">
        <f>SUM(F561:F566)</f>
        <v>0.70099999999999996</v>
      </c>
      <c r="F531" s="1">
        <v>9.6000000000000002E-2</v>
      </c>
      <c r="G531" s="3" t="s">
        <v>728</v>
      </c>
      <c r="H531" s="3" t="s">
        <v>729</v>
      </c>
    </row>
    <row r="532" spans="1:8" x14ac:dyDescent="0.3">
      <c r="A532" s="13">
        <f>A484+B532</f>
        <v>34.435181799999988</v>
      </c>
      <c r="B532" s="6">
        <f>SUM(C532:E532)</f>
        <v>1.6982525999999996</v>
      </c>
      <c r="C532" s="5">
        <f>C530*C531</f>
        <v>1.2419689999999997</v>
      </c>
      <c r="D532" s="5">
        <f t="shared" ref="D532:E532" si="11">D530*D531</f>
        <v>0.12274779999999999</v>
      </c>
      <c r="E532" s="5">
        <f t="shared" si="11"/>
        <v>0.33353579999999999</v>
      </c>
      <c r="F532" s="1">
        <v>9.4E-2</v>
      </c>
      <c r="G532" s="3" t="s">
        <v>729</v>
      </c>
      <c r="H532" s="3" t="s">
        <v>730</v>
      </c>
    </row>
    <row r="533" spans="1:8" x14ac:dyDescent="0.3">
      <c r="F533" s="1">
        <v>9.9000000000000005E-2</v>
      </c>
      <c r="G533" s="3" t="s">
        <v>730</v>
      </c>
      <c r="H533" s="3" t="s">
        <v>731</v>
      </c>
    </row>
    <row r="534" spans="1:8" x14ac:dyDescent="0.3">
      <c r="F534" s="1">
        <v>9.6000000000000002E-2</v>
      </c>
      <c r="G534" s="3" t="s">
        <v>731</v>
      </c>
      <c r="H534" s="3" t="s">
        <v>732</v>
      </c>
    </row>
    <row r="535" spans="1:8" x14ac:dyDescent="0.3">
      <c r="F535" s="1">
        <v>9.8000000000000004E-2</v>
      </c>
      <c r="G535" s="3" t="s">
        <v>732</v>
      </c>
      <c r="H535" s="3" t="s">
        <v>733</v>
      </c>
    </row>
    <row r="536" spans="1:8" x14ac:dyDescent="0.3">
      <c r="F536" s="1">
        <v>0.10100000000000001</v>
      </c>
      <c r="G536" s="3" t="s">
        <v>733</v>
      </c>
      <c r="H536" s="3" t="s">
        <v>734</v>
      </c>
    </row>
    <row r="537" spans="1:8" x14ac:dyDescent="0.3">
      <c r="F537" s="1">
        <v>0.10299999999999999</v>
      </c>
      <c r="G537" s="3" t="s">
        <v>734</v>
      </c>
      <c r="H537" s="3" t="s">
        <v>735</v>
      </c>
    </row>
    <row r="538" spans="1:8" x14ac:dyDescent="0.3">
      <c r="F538" s="1">
        <v>0.105</v>
      </c>
      <c r="G538" s="3" t="s">
        <v>735</v>
      </c>
      <c r="H538" s="3" t="s">
        <v>736</v>
      </c>
    </row>
    <row r="539" spans="1:8" x14ac:dyDescent="0.3">
      <c r="F539" s="1">
        <v>0.105</v>
      </c>
      <c r="G539" s="3" t="s">
        <v>736</v>
      </c>
      <c r="H539" s="3" t="s">
        <v>737</v>
      </c>
    </row>
    <row r="540" spans="1:8" x14ac:dyDescent="0.3">
      <c r="F540" s="1">
        <v>0.122</v>
      </c>
      <c r="G540" s="3" t="s">
        <v>737</v>
      </c>
      <c r="H540" s="3" t="s">
        <v>738</v>
      </c>
    </row>
    <row r="541" spans="1:8" x14ac:dyDescent="0.3">
      <c r="F541" s="1">
        <v>0.189</v>
      </c>
      <c r="G541" s="3" t="s">
        <v>738</v>
      </c>
      <c r="H541" s="3" t="s">
        <v>739</v>
      </c>
    </row>
    <row r="542" spans="1:8" x14ac:dyDescent="0.3">
      <c r="F542" s="1">
        <v>1.2999999999999999E-2</v>
      </c>
      <c r="G542" s="3" t="s">
        <v>739</v>
      </c>
      <c r="H542" s="3" t="s">
        <v>740</v>
      </c>
    </row>
    <row r="543" spans="1:8" x14ac:dyDescent="0.3">
      <c r="F543" s="1">
        <v>0.05</v>
      </c>
      <c r="G543" s="3" t="s">
        <v>740</v>
      </c>
      <c r="H543" s="3" t="s">
        <v>741</v>
      </c>
    </row>
    <row r="544" spans="1:8" x14ac:dyDescent="0.3">
      <c r="F544" s="1">
        <v>2.1999999999999999E-2</v>
      </c>
      <c r="G544" s="3" t="s">
        <v>741</v>
      </c>
      <c r="H544" s="3" t="s">
        <v>742</v>
      </c>
    </row>
    <row r="545" spans="6:8" x14ac:dyDescent="0.3">
      <c r="F545" s="1">
        <v>1E-3</v>
      </c>
      <c r="G545" s="3" t="s">
        <v>742</v>
      </c>
      <c r="H545" s="3" t="s">
        <v>743</v>
      </c>
    </row>
    <row r="546" spans="6:8" x14ac:dyDescent="0.3">
      <c r="F546" s="1">
        <v>0</v>
      </c>
      <c r="G546" s="3" t="s">
        <v>743</v>
      </c>
      <c r="H546" s="3" t="s">
        <v>744</v>
      </c>
    </row>
    <row r="547" spans="6:8" x14ac:dyDescent="0.3">
      <c r="F547" s="1">
        <v>0</v>
      </c>
      <c r="G547" s="3" t="s">
        <v>744</v>
      </c>
      <c r="H547" s="3" t="s">
        <v>745</v>
      </c>
    </row>
    <row r="548" spans="6:8" x14ac:dyDescent="0.3">
      <c r="F548" s="1">
        <v>0</v>
      </c>
      <c r="G548" s="3" t="s">
        <v>745</v>
      </c>
      <c r="H548" s="3" t="s">
        <v>746</v>
      </c>
    </row>
    <row r="549" spans="6:8" x14ac:dyDescent="0.3">
      <c r="F549" s="1">
        <v>0</v>
      </c>
      <c r="G549" s="3" t="s">
        <v>746</v>
      </c>
      <c r="H549" s="3" t="s">
        <v>747</v>
      </c>
    </row>
    <row r="550" spans="6:8" x14ac:dyDescent="0.3">
      <c r="F550" s="1">
        <v>0</v>
      </c>
      <c r="G550" s="3" t="s">
        <v>747</v>
      </c>
      <c r="H550" s="3" t="s">
        <v>748</v>
      </c>
    </row>
    <row r="551" spans="6:8" x14ac:dyDescent="0.3">
      <c r="F551" s="1">
        <v>0</v>
      </c>
      <c r="G551" s="3" t="s">
        <v>748</v>
      </c>
      <c r="H551" s="3" t="s">
        <v>749</v>
      </c>
    </row>
    <row r="552" spans="6:8" x14ac:dyDescent="0.3">
      <c r="F552" s="1">
        <v>9.7000000000000003E-2</v>
      </c>
      <c r="G552" s="3" t="s">
        <v>749</v>
      </c>
      <c r="H552" s="3" t="s">
        <v>750</v>
      </c>
    </row>
    <row r="553" spans="6:8" x14ac:dyDescent="0.3">
      <c r="F553" s="1">
        <v>2E-3</v>
      </c>
      <c r="G553" s="3" t="s">
        <v>750</v>
      </c>
      <c r="H553" s="3" t="s">
        <v>751</v>
      </c>
    </row>
    <row r="554" spans="6:8" x14ac:dyDescent="0.3">
      <c r="F554" s="1">
        <v>1E-3</v>
      </c>
      <c r="G554" s="3" t="s">
        <v>751</v>
      </c>
      <c r="H554" s="3" t="s">
        <v>752</v>
      </c>
    </row>
    <row r="555" spans="6:8" x14ac:dyDescent="0.3">
      <c r="F555" s="1">
        <v>0</v>
      </c>
      <c r="G555" s="3" t="s">
        <v>752</v>
      </c>
      <c r="H555" s="3" t="s">
        <v>753</v>
      </c>
    </row>
    <row r="556" spans="6:8" x14ac:dyDescent="0.3">
      <c r="F556" s="1">
        <v>0</v>
      </c>
      <c r="G556" s="3" t="s">
        <v>753</v>
      </c>
      <c r="H556" s="3" t="s">
        <v>754</v>
      </c>
    </row>
    <row r="557" spans="6:8" x14ac:dyDescent="0.3">
      <c r="F557" s="1">
        <v>0</v>
      </c>
      <c r="G557" s="3" t="s">
        <v>754</v>
      </c>
      <c r="H557" s="3" t="s">
        <v>755</v>
      </c>
    </row>
    <row r="558" spans="6:8" x14ac:dyDescent="0.3">
      <c r="F558" s="1">
        <v>0</v>
      </c>
      <c r="G558" s="3" t="s">
        <v>755</v>
      </c>
      <c r="H558" s="3" t="s">
        <v>756</v>
      </c>
    </row>
    <row r="559" spans="6:8" x14ac:dyDescent="0.3">
      <c r="F559" s="1">
        <v>2E-3</v>
      </c>
      <c r="G559" s="3" t="s">
        <v>756</v>
      </c>
      <c r="H559" s="3" t="s">
        <v>757</v>
      </c>
    </row>
    <row r="560" spans="6:8" x14ac:dyDescent="0.3">
      <c r="F560" s="1">
        <v>0</v>
      </c>
      <c r="G560" s="3" t="s">
        <v>757</v>
      </c>
      <c r="H560" s="3" t="s">
        <v>758</v>
      </c>
    </row>
    <row r="561" spans="6:8" x14ac:dyDescent="0.3">
      <c r="F561" s="1">
        <v>1.0999999999999999E-2</v>
      </c>
      <c r="G561" s="3" t="s">
        <v>758</v>
      </c>
      <c r="H561" s="3" t="s">
        <v>759</v>
      </c>
    </row>
    <row r="562" spans="6:8" x14ac:dyDescent="0.3">
      <c r="F562" s="1">
        <v>1.2999999999999999E-2</v>
      </c>
      <c r="G562" s="3" t="s">
        <v>759</v>
      </c>
      <c r="H562" s="3" t="s">
        <v>760</v>
      </c>
    </row>
    <row r="563" spans="6:8" x14ac:dyDescent="0.3">
      <c r="F563" s="1">
        <v>0.17399999999999999</v>
      </c>
      <c r="G563" s="3" t="s">
        <v>760</v>
      </c>
      <c r="H563" s="3" t="s">
        <v>761</v>
      </c>
    </row>
    <row r="564" spans="6:8" x14ac:dyDescent="0.3">
      <c r="F564" s="1">
        <v>0.115</v>
      </c>
      <c r="G564" s="3" t="s">
        <v>761</v>
      </c>
      <c r="H564" s="3" t="s">
        <v>762</v>
      </c>
    </row>
    <row r="565" spans="6:8" x14ac:dyDescent="0.3">
      <c r="F565" s="1">
        <v>0.184</v>
      </c>
      <c r="G565" s="3" t="s">
        <v>762</v>
      </c>
      <c r="H565" s="3" t="s">
        <v>763</v>
      </c>
    </row>
    <row r="566" spans="6:8" x14ac:dyDescent="0.3">
      <c r="F566" s="1">
        <v>0.20399999999999999</v>
      </c>
      <c r="G566" s="3" t="s">
        <v>763</v>
      </c>
      <c r="H566" s="3" t="s">
        <v>764</v>
      </c>
    </row>
    <row r="567" spans="6:8" x14ac:dyDescent="0.3">
      <c r="F567" s="1">
        <v>0.19400000000000001</v>
      </c>
      <c r="G567" s="3" t="s">
        <v>764</v>
      </c>
      <c r="H567" s="3" t="s">
        <v>765</v>
      </c>
    </row>
    <row r="568" spans="6:8" x14ac:dyDescent="0.3">
      <c r="F568" s="1">
        <v>0.43</v>
      </c>
      <c r="G568" s="3" t="s">
        <v>765</v>
      </c>
      <c r="H568" s="3" t="s">
        <v>766</v>
      </c>
    </row>
    <row r="569" spans="6:8" x14ac:dyDescent="0.3">
      <c r="F569" s="1">
        <v>0.30499999999999999</v>
      </c>
      <c r="G569" s="3" t="s">
        <v>766</v>
      </c>
      <c r="H569" s="3" t="s">
        <v>767</v>
      </c>
    </row>
    <row r="570" spans="6:8" x14ac:dyDescent="0.3">
      <c r="F570" s="1">
        <v>0.28999999999999998</v>
      </c>
      <c r="G570" s="3" t="s">
        <v>767</v>
      </c>
      <c r="H570" s="3" t="s">
        <v>768</v>
      </c>
    </row>
    <row r="571" spans="6:8" x14ac:dyDescent="0.3">
      <c r="F571" s="1">
        <v>0.41299999999999998</v>
      </c>
      <c r="G571" s="3" t="s">
        <v>768</v>
      </c>
      <c r="H571" s="3" t="s">
        <v>769</v>
      </c>
    </row>
    <row r="572" spans="6:8" x14ac:dyDescent="0.3">
      <c r="F572" s="1">
        <v>0.36599999999999999</v>
      </c>
      <c r="G572" s="3" t="s">
        <v>769</v>
      </c>
      <c r="H572" s="3" t="s">
        <v>770</v>
      </c>
    </row>
    <row r="573" spans="6:8" x14ac:dyDescent="0.3">
      <c r="F573" s="1">
        <v>0.26800000000000002</v>
      </c>
      <c r="G573" s="3" t="s">
        <v>770</v>
      </c>
      <c r="H573" s="3" t="s">
        <v>771</v>
      </c>
    </row>
    <row r="574" spans="6:8" x14ac:dyDescent="0.3">
      <c r="F574" s="1">
        <v>0.161</v>
      </c>
      <c r="G574" s="3" t="s">
        <v>771</v>
      </c>
      <c r="H574" s="3" t="s">
        <v>772</v>
      </c>
    </row>
    <row r="575" spans="6:8" x14ac:dyDescent="0.3">
      <c r="F575" s="1">
        <v>0.123</v>
      </c>
      <c r="G575" s="3" t="s">
        <v>772</v>
      </c>
      <c r="H575" s="3" t="s">
        <v>773</v>
      </c>
    </row>
    <row r="576" spans="6:8" x14ac:dyDescent="0.3">
      <c r="F576" s="1">
        <v>0.108</v>
      </c>
      <c r="G576" s="3" t="s">
        <v>773</v>
      </c>
      <c r="H576" s="3" t="s">
        <v>0</v>
      </c>
    </row>
    <row r="577" spans="1:8" x14ac:dyDescent="0.3">
      <c r="A577" s="9">
        <v>13</v>
      </c>
      <c r="B577" s="8" t="s">
        <v>917</v>
      </c>
      <c r="C577" s="9" t="s">
        <v>51</v>
      </c>
      <c r="D577" s="9" t="s">
        <v>52</v>
      </c>
      <c r="E577" s="9" t="s">
        <v>53</v>
      </c>
      <c r="F577" s="1">
        <v>9.7000000000000003E-2</v>
      </c>
      <c r="G577" s="3" t="s">
        <v>0</v>
      </c>
      <c r="H577" s="3" t="s">
        <v>1</v>
      </c>
    </row>
    <row r="578" spans="1:8" x14ac:dyDescent="0.3">
      <c r="A578" s="12"/>
      <c r="B578" s="7"/>
      <c r="C578" s="4">
        <v>0.33979999999999999</v>
      </c>
      <c r="D578" s="4">
        <v>0.2039</v>
      </c>
      <c r="E578" s="4">
        <v>0.4758</v>
      </c>
      <c r="F578" s="1">
        <v>0.10199999999999999</v>
      </c>
      <c r="G578" s="3" t="s">
        <v>1</v>
      </c>
      <c r="H578" s="3" t="s">
        <v>2</v>
      </c>
    </row>
    <row r="579" spans="1:8" x14ac:dyDescent="0.3">
      <c r="A579" s="12"/>
      <c r="B579" s="14">
        <f>SUM(C579:E579)</f>
        <v>7.5010000000000003</v>
      </c>
      <c r="C579" s="1">
        <f>SUM(F577:F624)-D579-E579</f>
        <v>5.3449999999999998</v>
      </c>
      <c r="D579" s="1">
        <f>SUM(F581:F586)</f>
        <v>1.0939999999999999</v>
      </c>
      <c r="E579" s="1">
        <f>SUM(F609:F614)</f>
        <v>1.0620000000000001</v>
      </c>
      <c r="F579" s="1">
        <v>9.9000000000000005E-2</v>
      </c>
      <c r="G579" s="3" t="s">
        <v>2</v>
      </c>
      <c r="H579" s="3" t="s">
        <v>3</v>
      </c>
    </row>
    <row r="580" spans="1:8" x14ac:dyDescent="0.3">
      <c r="A580" s="13">
        <f>A532+B580</f>
        <v>36.979778999999986</v>
      </c>
      <c r="B580" s="6">
        <f>SUM(C580:E580)</f>
        <v>2.5445972000000001</v>
      </c>
      <c r="C580" s="5">
        <f>C578*C579</f>
        <v>1.8162309999999999</v>
      </c>
      <c r="D580" s="5">
        <f t="shared" ref="D580:E580" si="12">D578*D579</f>
        <v>0.22306659999999998</v>
      </c>
      <c r="E580" s="5">
        <f t="shared" si="12"/>
        <v>0.50529960000000007</v>
      </c>
      <c r="F580" s="1">
        <v>9.1999999999999998E-2</v>
      </c>
      <c r="G580" s="3" t="s">
        <v>3</v>
      </c>
      <c r="H580" s="3" t="s">
        <v>4</v>
      </c>
    </row>
    <row r="581" spans="1:8" x14ac:dyDescent="0.3">
      <c r="F581" s="1">
        <v>9.7000000000000003E-2</v>
      </c>
      <c r="G581" s="3" t="s">
        <v>4</v>
      </c>
      <c r="H581" s="3" t="s">
        <v>5</v>
      </c>
    </row>
    <row r="582" spans="1:8" x14ac:dyDescent="0.3">
      <c r="F582" s="1">
        <v>0.1</v>
      </c>
      <c r="G582" s="3" t="s">
        <v>5</v>
      </c>
      <c r="H582" s="3" t="s">
        <v>6</v>
      </c>
    </row>
    <row r="583" spans="1:8" x14ac:dyDescent="0.3">
      <c r="F583" s="1">
        <v>0.105</v>
      </c>
      <c r="G583" s="3" t="s">
        <v>6</v>
      </c>
      <c r="H583" s="3" t="s">
        <v>7</v>
      </c>
    </row>
    <row r="584" spans="1:8" x14ac:dyDescent="0.3">
      <c r="F584" s="1">
        <v>0.105</v>
      </c>
      <c r="G584" s="3" t="s">
        <v>7</v>
      </c>
      <c r="H584" s="3" t="s">
        <v>8</v>
      </c>
    </row>
    <row r="585" spans="1:8" x14ac:dyDescent="0.3">
      <c r="F585" s="1">
        <v>0.104</v>
      </c>
      <c r="G585" s="3" t="s">
        <v>8</v>
      </c>
      <c r="H585" s="3" t="s">
        <v>9</v>
      </c>
    </row>
    <row r="586" spans="1:8" x14ac:dyDescent="0.3">
      <c r="F586" s="1">
        <v>0.58299999999999996</v>
      </c>
      <c r="G586" s="3" t="s">
        <v>9</v>
      </c>
      <c r="H586" s="3" t="s">
        <v>10</v>
      </c>
    </row>
    <row r="587" spans="1:8" x14ac:dyDescent="0.3">
      <c r="F587" s="1">
        <v>0.56499999999999995</v>
      </c>
      <c r="G587" s="3" t="s">
        <v>10</v>
      </c>
      <c r="H587" s="3" t="s">
        <v>11</v>
      </c>
    </row>
    <row r="588" spans="1:8" x14ac:dyDescent="0.3">
      <c r="F588" s="1">
        <v>0.80900000000000005</v>
      </c>
      <c r="G588" s="3" t="s">
        <v>11</v>
      </c>
      <c r="H588" s="3" t="s">
        <v>12</v>
      </c>
    </row>
    <row r="589" spans="1:8" x14ac:dyDescent="0.3">
      <c r="F589" s="1">
        <v>0.28100000000000003</v>
      </c>
      <c r="G589" s="3" t="s">
        <v>12</v>
      </c>
      <c r="H589" s="3" t="s">
        <v>13</v>
      </c>
    </row>
    <row r="590" spans="1:8" x14ac:dyDescent="0.3">
      <c r="F590" s="1">
        <v>4.8000000000000001E-2</v>
      </c>
      <c r="G590" s="3" t="s">
        <v>13</v>
      </c>
      <c r="H590" s="3" t="s">
        <v>14</v>
      </c>
    </row>
    <row r="591" spans="1:8" x14ac:dyDescent="0.3">
      <c r="F591" s="1">
        <v>7.3999999999999996E-2</v>
      </c>
      <c r="G591" s="3" t="s">
        <v>14</v>
      </c>
      <c r="H591" s="3" t="s">
        <v>15</v>
      </c>
    </row>
    <row r="592" spans="1:8" x14ac:dyDescent="0.3">
      <c r="F592" s="1">
        <v>1E-3</v>
      </c>
      <c r="G592" s="3" t="s">
        <v>15</v>
      </c>
      <c r="H592" s="3" t="s">
        <v>16</v>
      </c>
    </row>
    <row r="593" spans="6:8" x14ac:dyDescent="0.3">
      <c r="F593" s="1">
        <v>0</v>
      </c>
      <c r="G593" s="3" t="s">
        <v>16</v>
      </c>
      <c r="H593" s="3" t="s">
        <v>17</v>
      </c>
    </row>
    <row r="594" spans="6:8" x14ac:dyDescent="0.3">
      <c r="F594" s="1">
        <v>0</v>
      </c>
      <c r="G594" s="3" t="s">
        <v>17</v>
      </c>
      <c r="H594" s="3" t="s">
        <v>18</v>
      </c>
    </row>
    <row r="595" spans="6:8" x14ac:dyDescent="0.3">
      <c r="F595" s="1">
        <v>0</v>
      </c>
      <c r="G595" s="3" t="s">
        <v>18</v>
      </c>
      <c r="H595" s="3" t="s">
        <v>19</v>
      </c>
    </row>
    <row r="596" spans="6:8" x14ac:dyDescent="0.3">
      <c r="F596" s="1">
        <v>0</v>
      </c>
      <c r="G596" s="3" t="s">
        <v>19</v>
      </c>
      <c r="H596" s="3" t="s">
        <v>20</v>
      </c>
    </row>
    <row r="597" spans="6:8" x14ac:dyDescent="0.3">
      <c r="F597" s="1">
        <v>0.03</v>
      </c>
      <c r="G597" s="3" t="s">
        <v>20</v>
      </c>
      <c r="H597" s="3" t="s">
        <v>21</v>
      </c>
    </row>
    <row r="598" spans="6:8" x14ac:dyDescent="0.3">
      <c r="F598" s="1">
        <v>0</v>
      </c>
      <c r="G598" s="3" t="s">
        <v>21</v>
      </c>
      <c r="H598" s="3" t="s">
        <v>22</v>
      </c>
    </row>
    <row r="599" spans="6:8" x14ac:dyDescent="0.3">
      <c r="F599" s="1">
        <v>0</v>
      </c>
      <c r="G599" s="3" t="s">
        <v>22</v>
      </c>
      <c r="H599" s="3" t="s">
        <v>23</v>
      </c>
    </row>
    <row r="600" spans="6:8" x14ac:dyDescent="0.3">
      <c r="F600" s="1">
        <v>0</v>
      </c>
      <c r="G600" s="3" t="s">
        <v>23</v>
      </c>
      <c r="H600" s="3" t="s">
        <v>24</v>
      </c>
    </row>
    <row r="601" spans="6:8" x14ac:dyDescent="0.3">
      <c r="F601" s="1">
        <v>0</v>
      </c>
      <c r="G601" s="3" t="s">
        <v>24</v>
      </c>
      <c r="H601" s="3" t="s">
        <v>25</v>
      </c>
    </row>
    <row r="602" spans="6:8" x14ac:dyDescent="0.3">
      <c r="F602" s="1">
        <v>0</v>
      </c>
      <c r="G602" s="3" t="s">
        <v>25</v>
      </c>
      <c r="H602" s="3" t="s">
        <v>26</v>
      </c>
    </row>
    <row r="603" spans="6:8" x14ac:dyDescent="0.3">
      <c r="F603" s="1">
        <v>0</v>
      </c>
      <c r="G603" s="3" t="s">
        <v>26</v>
      </c>
      <c r="H603" s="3" t="s">
        <v>27</v>
      </c>
    </row>
    <row r="604" spans="6:8" x14ac:dyDescent="0.3">
      <c r="F604" s="1">
        <v>0</v>
      </c>
      <c r="G604" s="3" t="s">
        <v>27</v>
      </c>
      <c r="H604" s="3" t="s">
        <v>28</v>
      </c>
    </row>
    <row r="605" spans="6:8" x14ac:dyDescent="0.3">
      <c r="F605" s="1">
        <v>0</v>
      </c>
      <c r="G605" s="3" t="s">
        <v>28</v>
      </c>
      <c r="H605" s="3" t="s">
        <v>29</v>
      </c>
    </row>
    <row r="606" spans="6:8" x14ac:dyDescent="0.3">
      <c r="F606" s="1">
        <v>0</v>
      </c>
      <c r="G606" s="3" t="s">
        <v>29</v>
      </c>
      <c r="H606" s="3" t="s">
        <v>30</v>
      </c>
    </row>
    <row r="607" spans="6:8" x14ac:dyDescent="0.3">
      <c r="F607" s="1">
        <v>3.2000000000000001E-2</v>
      </c>
      <c r="G607" s="3" t="s">
        <v>30</v>
      </c>
      <c r="H607" s="3" t="s">
        <v>31</v>
      </c>
    </row>
    <row r="608" spans="6:8" x14ac:dyDescent="0.3">
      <c r="F608" s="1">
        <v>7.1999999999999995E-2</v>
      </c>
      <c r="G608" s="3" t="s">
        <v>31</v>
      </c>
      <c r="H608" s="3" t="s">
        <v>32</v>
      </c>
    </row>
    <row r="609" spans="6:8" x14ac:dyDescent="0.3">
      <c r="F609" s="1">
        <v>0</v>
      </c>
      <c r="G609" s="3" t="s">
        <v>32</v>
      </c>
      <c r="H609" s="3" t="s">
        <v>33</v>
      </c>
    </row>
    <row r="610" spans="6:8" x14ac:dyDescent="0.3">
      <c r="F610" s="1">
        <v>2E-3</v>
      </c>
      <c r="G610" s="3" t="s">
        <v>33</v>
      </c>
      <c r="H610" s="3" t="s">
        <v>34</v>
      </c>
    </row>
    <row r="611" spans="6:8" x14ac:dyDescent="0.3">
      <c r="F611" s="1">
        <v>0.13300000000000001</v>
      </c>
      <c r="G611" s="3" t="s">
        <v>34</v>
      </c>
      <c r="H611" s="3" t="s">
        <v>35</v>
      </c>
    </row>
    <row r="612" spans="6:8" x14ac:dyDescent="0.3">
      <c r="F612" s="1">
        <v>0.67</v>
      </c>
      <c r="G612" s="3" t="s">
        <v>35</v>
      </c>
      <c r="H612" s="3" t="s">
        <v>36</v>
      </c>
    </row>
    <row r="613" spans="6:8" x14ac:dyDescent="0.3">
      <c r="F613" s="1">
        <v>5.6000000000000001E-2</v>
      </c>
      <c r="G613" s="3" t="s">
        <v>36</v>
      </c>
      <c r="H613" s="3" t="s">
        <v>37</v>
      </c>
    </row>
    <row r="614" spans="6:8" x14ac:dyDescent="0.3">
      <c r="F614" s="1">
        <v>0.20100000000000001</v>
      </c>
      <c r="G614" s="3" t="s">
        <v>37</v>
      </c>
      <c r="H614" s="3" t="s">
        <v>38</v>
      </c>
    </row>
    <row r="615" spans="6:8" x14ac:dyDescent="0.3">
      <c r="F615" s="1">
        <v>0.223</v>
      </c>
      <c r="G615" s="3" t="s">
        <v>38</v>
      </c>
      <c r="H615" s="3" t="s">
        <v>39</v>
      </c>
    </row>
    <row r="616" spans="6:8" x14ac:dyDescent="0.3">
      <c r="F616" s="1">
        <v>0.498</v>
      </c>
      <c r="G616" s="3" t="s">
        <v>39</v>
      </c>
      <c r="H616" s="3" t="s">
        <v>40</v>
      </c>
    </row>
    <row r="617" spans="6:8" x14ac:dyDescent="0.3">
      <c r="F617" s="1">
        <v>0.40100000000000002</v>
      </c>
      <c r="G617" s="3" t="s">
        <v>40</v>
      </c>
      <c r="H617" s="3" t="s">
        <v>41</v>
      </c>
    </row>
    <row r="618" spans="6:8" x14ac:dyDescent="0.3">
      <c r="F618" s="1">
        <v>0.371</v>
      </c>
      <c r="G618" s="3" t="s">
        <v>41</v>
      </c>
      <c r="H618" s="3" t="s">
        <v>42</v>
      </c>
    </row>
    <row r="619" spans="6:8" x14ac:dyDescent="0.3">
      <c r="F619" s="1">
        <v>0.39200000000000002</v>
      </c>
      <c r="G619" s="3" t="s">
        <v>42</v>
      </c>
      <c r="H619" s="3" t="s">
        <v>43</v>
      </c>
    </row>
    <row r="620" spans="6:8" x14ac:dyDescent="0.3">
      <c r="F620" s="1">
        <v>0.39200000000000002</v>
      </c>
      <c r="G620" s="3" t="s">
        <v>43</v>
      </c>
      <c r="H620" s="3" t="s">
        <v>44</v>
      </c>
    </row>
    <row r="621" spans="6:8" x14ac:dyDescent="0.3">
      <c r="F621" s="1">
        <v>0.28799999999999998</v>
      </c>
      <c r="G621" s="3" t="s">
        <v>44</v>
      </c>
      <c r="H621" s="3" t="s">
        <v>45</v>
      </c>
    </row>
    <row r="622" spans="6:8" x14ac:dyDescent="0.3">
      <c r="F622" s="1">
        <v>0.20699999999999999</v>
      </c>
      <c r="G622" s="3" t="s">
        <v>45</v>
      </c>
      <c r="H622" s="3" t="s">
        <v>46</v>
      </c>
    </row>
    <row r="623" spans="6:8" x14ac:dyDescent="0.3">
      <c r="F623" s="1">
        <v>0.161</v>
      </c>
      <c r="G623" s="3" t="s">
        <v>46</v>
      </c>
      <c r="H623" s="3" t="s">
        <v>47</v>
      </c>
    </row>
    <row r="624" spans="6:8" x14ac:dyDescent="0.3">
      <c r="F624" s="1">
        <v>0.11</v>
      </c>
      <c r="G624" s="3" t="s">
        <v>47</v>
      </c>
      <c r="H624" s="3" t="s">
        <v>48</v>
      </c>
    </row>
    <row r="625" spans="1:8" x14ac:dyDescent="0.3">
      <c r="A625" s="9">
        <v>14</v>
      </c>
      <c r="B625" s="8" t="s">
        <v>917</v>
      </c>
      <c r="C625" s="9" t="s">
        <v>51</v>
      </c>
      <c r="D625" s="9" t="s">
        <v>52</v>
      </c>
      <c r="E625" s="9" t="s">
        <v>53</v>
      </c>
      <c r="F625" s="1">
        <v>0.107</v>
      </c>
      <c r="G625" s="3" t="s">
        <v>48</v>
      </c>
      <c r="H625" s="3" t="s">
        <v>49</v>
      </c>
    </row>
    <row r="626" spans="1:8" x14ac:dyDescent="0.3">
      <c r="A626" s="12"/>
      <c r="B626" s="7"/>
      <c r="C626" s="4">
        <v>0.33979999999999999</v>
      </c>
      <c r="D626" s="4">
        <v>0.2039</v>
      </c>
      <c r="E626" s="4">
        <v>0.4758</v>
      </c>
      <c r="F626" s="1">
        <v>0.105</v>
      </c>
      <c r="G626" s="3" t="s">
        <v>49</v>
      </c>
      <c r="H626" s="3" t="s">
        <v>50</v>
      </c>
    </row>
    <row r="627" spans="1:8" x14ac:dyDescent="0.3">
      <c r="A627" s="12"/>
      <c r="B627" s="14">
        <f>SUM(C627:E627)</f>
        <v>5.512999999999999</v>
      </c>
      <c r="C627" s="1">
        <f>SUM(F625:F672)-D627-E627</f>
        <v>4.1929999999999987</v>
      </c>
      <c r="D627" s="1">
        <f>SUM(F629:F634)</f>
        <v>0.60399999999999998</v>
      </c>
      <c r="E627" s="1">
        <f>SUM(F657:F662)</f>
        <v>0.71599999999999997</v>
      </c>
      <c r="F627" s="1">
        <v>0.10100000000000001</v>
      </c>
      <c r="G627" s="3" t="s">
        <v>50</v>
      </c>
      <c r="H627" s="3" t="s">
        <v>54</v>
      </c>
    </row>
    <row r="628" spans="1:8" x14ac:dyDescent="0.3">
      <c r="A628" s="13">
        <f>A580+B628</f>
        <v>38.868388799999984</v>
      </c>
      <c r="B628" s="6">
        <f>SUM(C628:E628)</f>
        <v>1.8886097999999993</v>
      </c>
      <c r="C628" s="5">
        <f>C626*C627</f>
        <v>1.4247813999999994</v>
      </c>
      <c r="D628" s="5">
        <f t="shared" ref="D628:E628" si="13">D626*D627</f>
        <v>0.12315559999999999</v>
      </c>
      <c r="E628" s="5">
        <f t="shared" si="13"/>
        <v>0.3406728</v>
      </c>
      <c r="F628" s="1">
        <v>9.9000000000000005E-2</v>
      </c>
      <c r="G628" s="3" t="s">
        <v>54</v>
      </c>
      <c r="H628" s="3" t="s">
        <v>55</v>
      </c>
    </row>
    <row r="629" spans="1:8" x14ac:dyDescent="0.3">
      <c r="F629" s="1">
        <v>0.1</v>
      </c>
      <c r="G629" s="3" t="s">
        <v>55</v>
      </c>
      <c r="H629" s="3" t="s">
        <v>56</v>
      </c>
    </row>
    <row r="630" spans="1:8" x14ac:dyDescent="0.3">
      <c r="F630" s="1">
        <v>9.7000000000000003E-2</v>
      </c>
      <c r="G630" s="3" t="s">
        <v>56</v>
      </c>
      <c r="H630" s="3" t="s">
        <v>57</v>
      </c>
    </row>
    <row r="631" spans="1:8" x14ac:dyDescent="0.3">
      <c r="F631" s="1">
        <v>0.105</v>
      </c>
      <c r="G631" s="3" t="s">
        <v>57</v>
      </c>
      <c r="H631" s="3" t="s">
        <v>58</v>
      </c>
    </row>
    <row r="632" spans="1:8" x14ac:dyDescent="0.3">
      <c r="F632" s="1">
        <v>9.9000000000000005E-2</v>
      </c>
      <c r="G632" s="3" t="s">
        <v>58</v>
      </c>
      <c r="H632" s="3" t="s">
        <v>59</v>
      </c>
    </row>
    <row r="633" spans="1:8" x14ac:dyDescent="0.3">
      <c r="F633" s="1">
        <v>9.9000000000000005E-2</v>
      </c>
      <c r="G633" s="3" t="s">
        <v>59</v>
      </c>
      <c r="H633" s="3" t="s">
        <v>60</v>
      </c>
    </row>
    <row r="634" spans="1:8" x14ac:dyDescent="0.3">
      <c r="F634" s="1">
        <v>0.104</v>
      </c>
      <c r="G634" s="3" t="s">
        <v>60</v>
      </c>
      <c r="H634" s="3" t="s">
        <v>61</v>
      </c>
    </row>
    <row r="635" spans="1:8" x14ac:dyDescent="0.3">
      <c r="F635" s="1">
        <v>0.1</v>
      </c>
      <c r="G635" s="3" t="s">
        <v>61</v>
      </c>
      <c r="H635" s="3" t="s">
        <v>62</v>
      </c>
    </row>
    <row r="636" spans="1:8" x14ac:dyDescent="0.3">
      <c r="F636" s="1">
        <v>0.128</v>
      </c>
      <c r="G636" s="3" t="s">
        <v>62</v>
      </c>
      <c r="H636" s="3" t="s">
        <v>63</v>
      </c>
    </row>
    <row r="637" spans="1:8" x14ac:dyDescent="0.3">
      <c r="F637" s="1">
        <v>0.17399999999999999</v>
      </c>
      <c r="G637" s="3" t="s">
        <v>63</v>
      </c>
      <c r="H637" s="3" t="s">
        <v>64</v>
      </c>
    </row>
    <row r="638" spans="1:8" x14ac:dyDescent="0.3">
      <c r="F638" s="1">
        <v>0.14299999999999999</v>
      </c>
      <c r="G638" s="3" t="s">
        <v>64</v>
      </c>
      <c r="H638" s="3" t="s">
        <v>65</v>
      </c>
    </row>
    <row r="639" spans="1:8" x14ac:dyDescent="0.3">
      <c r="F639" s="1">
        <v>5.5E-2</v>
      </c>
      <c r="G639" s="3" t="s">
        <v>65</v>
      </c>
      <c r="H639" s="3" t="s">
        <v>66</v>
      </c>
    </row>
    <row r="640" spans="1:8" x14ac:dyDescent="0.3">
      <c r="F640" s="1">
        <v>0</v>
      </c>
      <c r="G640" s="3" t="s">
        <v>66</v>
      </c>
      <c r="H640" s="3" t="s">
        <v>67</v>
      </c>
    </row>
    <row r="641" spans="6:8" x14ac:dyDescent="0.3">
      <c r="F641" s="1">
        <v>1.6E-2</v>
      </c>
      <c r="G641" s="3" t="s">
        <v>67</v>
      </c>
      <c r="H641" s="3" t="s">
        <v>68</v>
      </c>
    </row>
    <row r="642" spans="6:8" x14ac:dyDescent="0.3">
      <c r="F642" s="1">
        <v>3.6999999999999998E-2</v>
      </c>
      <c r="G642" s="3" t="s">
        <v>68</v>
      </c>
      <c r="H642" s="3" t="s">
        <v>69</v>
      </c>
    </row>
    <row r="643" spans="6:8" x14ac:dyDescent="0.3">
      <c r="F643" s="1">
        <v>0.108</v>
      </c>
      <c r="G643" s="3" t="s">
        <v>69</v>
      </c>
      <c r="H643" s="3" t="s">
        <v>70</v>
      </c>
    </row>
    <row r="644" spans="6:8" x14ac:dyDescent="0.3">
      <c r="F644" s="1">
        <v>0.14499999999999999</v>
      </c>
      <c r="G644" s="3" t="s">
        <v>70</v>
      </c>
      <c r="H644" s="3" t="s">
        <v>71</v>
      </c>
    </row>
    <row r="645" spans="6:8" x14ac:dyDescent="0.3">
      <c r="F645" s="1">
        <v>0.112</v>
      </c>
      <c r="G645" s="3" t="s">
        <v>71</v>
      </c>
      <c r="H645" s="3" t="s">
        <v>72</v>
      </c>
    </row>
    <row r="646" spans="6:8" x14ac:dyDescent="0.3">
      <c r="F646" s="1">
        <v>2.9000000000000001E-2</v>
      </c>
      <c r="G646" s="3" t="s">
        <v>72</v>
      </c>
      <c r="H646" s="3" t="s">
        <v>73</v>
      </c>
    </row>
    <row r="647" spans="6:8" x14ac:dyDescent="0.3">
      <c r="F647" s="1">
        <v>0</v>
      </c>
      <c r="G647" s="3" t="s">
        <v>73</v>
      </c>
      <c r="H647" s="3" t="s">
        <v>74</v>
      </c>
    </row>
    <row r="648" spans="6:8" x14ac:dyDescent="0.3">
      <c r="F648" s="1">
        <v>0</v>
      </c>
      <c r="G648" s="3" t="s">
        <v>74</v>
      </c>
      <c r="H648" s="3" t="s">
        <v>75</v>
      </c>
    </row>
    <row r="649" spans="6:8" x14ac:dyDescent="0.3">
      <c r="F649" s="1">
        <v>0</v>
      </c>
      <c r="G649" s="3" t="s">
        <v>75</v>
      </c>
      <c r="H649" s="3" t="s">
        <v>76</v>
      </c>
    </row>
    <row r="650" spans="6:8" x14ac:dyDescent="0.3">
      <c r="F650" s="1">
        <v>0</v>
      </c>
      <c r="G650" s="3" t="s">
        <v>76</v>
      </c>
      <c r="H650" s="3" t="s">
        <v>77</v>
      </c>
    </row>
    <row r="651" spans="6:8" x14ac:dyDescent="0.3">
      <c r="F651" s="1">
        <v>0</v>
      </c>
      <c r="G651" s="3" t="s">
        <v>77</v>
      </c>
      <c r="H651" s="3" t="s">
        <v>78</v>
      </c>
    </row>
    <row r="652" spans="6:8" x14ac:dyDescent="0.3">
      <c r="F652" s="1">
        <v>2E-3</v>
      </c>
      <c r="G652" s="3" t="s">
        <v>78</v>
      </c>
      <c r="H652" s="3" t="s">
        <v>79</v>
      </c>
    </row>
    <row r="653" spans="6:8" x14ac:dyDescent="0.3">
      <c r="F653" s="1">
        <v>0.1</v>
      </c>
      <c r="G653" s="3" t="s">
        <v>79</v>
      </c>
      <c r="H653" s="3" t="s">
        <v>80</v>
      </c>
    </row>
    <row r="654" spans="6:8" x14ac:dyDescent="0.3">
      <c r="F654" s="1">
        <v>9.1999999999999998E-2</v>
      </c>
      <c r="G654" s="3" t="s">
        <v>80</v>
      </c>
      <c r="H654" s="3" t="s">
        <v>81</v>
      </c>
    </row>
    <row r="655" spans="6:8" x14ac:dyDescent="0.3">
      <c r="F655" s="1">
        <v>2.5999999999999999E-2</v>
      </c>
      <c r="G655" s="3" t="s">
        <v>81</v>
      </c>
      <c r="H655" s="3" t="s">
        <v>82</v>
      </c>
    </row>
    <row r="656" spans="6:8" x14ac:dyDescent="0.3">
      <c r="F656" s="1">
        <v>0</v>
      </c>
      <c r="G656" s="3" t="s">
        <v>82</v>
      </c>
      <c r="H656" s="3" t="s">
        <v>83</v>
      </c>
    </row>
    <row r="657" spans="6:8" x14ac:dyDescent="0.3">
      <c r="F657" s="1">
        <v>0</v>
      </c>
      <c r="G657" s="3" t="s">
        <v>83</v>
      </c>
      <c r="H657" s="3" t="s">
        <v>84</v>
      </c>
    </row>
    <row r="658" spans="6:8" x14ac:dyDescent="0.3">
      <c r="F658" s="1">
        <v>0</v>
      </c>
      <c r="G658" s="3" t="s">
        <v>84</v>
      </c>
      <c r="H658" s="3" t="s">
        <v>85</v>
      </c>
    </row>
    <row r="659" spans="6:8" x14ac:dyDescent="0.3">
      <c r="F659" s="1">
        <v>5.8999999999999997E-2</v>
      </c>
      <c r="G659" s="3" t="s">
        <v>85</v>
      </c>
      <c r="H659" s="3" t="s">
        <v>86</v>
      </c>
    </row>
    <row r="660" spans="6:8" x14ac:dyDescent="0.3">
      <c r="F660" s="1">
        <v>9.2999999999999999E-2</v>
      </c>
      <c r="G660" s="3" t="s">
        <v>86</v>
      </c>
      <c r="H660" s="3" t="s">
        <v>87</v>
      </c>
    </row>
    <row r="661" spans="6:8" x14ac:dyDescent="0.3">
      <c r="F661" s="1">
        <v>0.33800000000000002</v>
      </c>
      <c r="G661" s="3" t="s">
        <v>87</v>
      </c>
      <c r="H661" s="3" t="s">
        <v>88</v>
      </c>
    </row>
    <row r="662" spans="6:8" x14ac:dyDescent="0.3">
      <c r="F662" s="1">
        <v>0.22600000000000001</v>
      </c>
      <c r="G662" s="3" t="s">
        <v>88</v>
      </c>
      <c r="H662" s="3" t="s">
        <v>89</v>
      </c>
    </row>
    <row r="663" spans="6:8" x14ac:dyDescent="0.3">
      <c r="F663" s="1">
        <v>0.24199999999999999</v>
      </c>
      <c r="G663" s="3" t="s">
        <v>89</v>
      </c>
      <c r="H663" s="3" t="s">
        <v>90</v>
      </c>
    </row>
    <row r="664" spans="6:8" x14ac:dyDescent="0.3">
      <c r="F664" s="1">
        <v>0.30399999999999999</v>
      </c>
      <c r="G664" s="3" t="s">
        <v>90</v>
      </c>
      <c r="H664" s="3" t="s">
        <v>91</v>
      </c>
    </row>
    <row r="665" spans="6:8" x14ac:dyDescent="0.3">
      <c r="F665" s="1">
        <v>0.27900000000000003</v>
      </c>
      <c r="G665" s="3" t="s">
        <v>91</v>
      </c>
      <c r="H665" s="3" t="s">
        <v>92</v>
      </c>
    </row>
    <row r="666" spans="6:8" x14ac:dyDescent="0.3">
      <c r="F666" s="1">
        <v>0.39900000000000002</v>
      </c>
      <c r="G666" s="3" t="s">
        <v>92</v>
      </c>
      <c r="H666" s="3" t="s">
        <v>93</v>
      </c>
    </row>
    <row r="667" spans="6:8" x14ac:dyDescent="0.3">
      <c r="F667" s="1">
        <v>0.33400000000000002</v>
      </c>
      <c r="G667" s="3" t="s">
        <v>93</v>
      </c>
      <c r="H667" s="3" t="s">
        <v>94</v>
      </c>
    </row>
    <row r="668" spans="6:8" x14ac:dyDescent="0.3">
      <c r="F668" s="1">
        <v>0.33300000000000002</v>
      </c>
      <c r="G668" s="3" t="s">
        <v>94</v>
      </c>
      <c r="H668" s="3" t="s">
        <v>95</v>
      </c>
    </row>
    <row r="669" spans="6:8" x14ac:dyDescent="0.3">
      <c r="F669" s="1">
        <v>0.28299999999999997</v>
      </c>
      <c r="G669" s="3" t="s">
        <v>95</v>
      </c>
      <c r="H669" s="3" t="s">
        <v>96</v>
      </c>
    </row>
    <row r="670" spans="6:8" x14ac:dyDescent="0.3">
      <c r="F670" s="1">
        <v>0.11600000000000001</v>
      </c>
      <c r="G670" s="3" t="s">
        <v>96</v>
      </c>
      <c r="H670" s="3" t="s">
        <v>97</v>
      </c>
    </row>
    <row r="671" spans="6:8" x14ac:dyDescent="0.3">
      <c r="F671" s="1">
        <v>0.11600000000000001</v>
      </c>
      <c r="G671" s="3" t="s">
        <v>97</v>
      </c>
      <c r="H671" s="3" t="s">
        <v>98</v>
      </c>
    </row>
    <row r="672" spans="6:8" x14ac:dyDescent="0.3">
      <c r="F672" s="1">
        <v>0.108</v>
      </c>
      <c r="G672" s="3" t="s">
        <v>98</v>
      </c>
      <c r="H672" s="3" t="s">
        <v>99</v>
      </c>
    </row>
    <row r="673" spans="1:8" x14ac:dyDescent="0.3">
      <c r="A673" s="9">
        <v>15</v>
      </c>
      <c r="B673" s="8" t="s">
        <v>917</v>
      </c>
      <c r="C673" s="9" t="s">
        <v>51</v>
      </c>
      <c r="D673" s="9" t="s">
        <v>52</v>
      </c>
      <c r="E673" s="9" t="s">
        <v>53</v>
      </c>
      <c r="F673" s="1">
        <v>0.107</v>
      </c>
      <c r="G673" s="3" t="s">
        <v>99</v>
      </c>
      <c r="H673" s="3" t="s">
        <v>100</v>
      </c>
    </row>
    <row r="674" spans="1:8" x14ac:dyDescent="0.3">
      <c r="A674" s="12"/>
      <c r="B674" s="7"/>
      <c r="C674" s="4">
        <v>0.33979999999999999</v>
      </c>
      <c r="D674" s="4">
        <v>0.2039</v>
      </c>
      <c r="E674" s="4">
        <v>0.4758</v>
      </c>
      <c r="F674" s="1">
        <v>0.10100000000000001</v>
      </c>
      <c r="G674" s="3" t="s">
        <v>100</v>
      </c>
      <c r="H674" s="3" t="s">
        <v>101</v>
      </c>
    </row>
    <row r="675" spans="1:8" x14ac:dyDescent="0.3">
      <c r="A675" s="12"/>
      <c r="B675" s="14">
        <f>SUM(C675:E675)</f>
        <v>6.400999999999998</v>
      </c>
      <c r="C675" s="1">
        <f>SUM(F673:F720)-D675-E675</f>
        <v>3.8959999999999972</v>
      </c>
      <c r="D675" s="1">
        <f>SUM(F677:F682)</f>
        <v>2.2040000000000002</v>
      </c>
      <c r="E675" s="1">
        <f>SUM(F705:F710)</f>
        <v>0.30100000000000005</v>
      </c>
      <c r="F675" s="1">
        <v>0.105</v>
      </c>
      <c r="G675" s="3" t="s">
        <v>101</v>
      </c>
      <c r="H675" s="3" t="s">
        <v>102</v>
      </c>
    </row>
    <row r="676" spans="1:8" x14ac:dyDescent="0.3">
      <c r="A676" s="13">
        <f>A628+B676</f>
        <v>40.784860999999985</v>
      </c>
      <c r="B676" s="6">
        <f>SUM(C676:E676)</f>
        <v>1.916472199999999</v>
      </c>
      <c r="C676" s="5">
        <f>C674*C675</f>
        <v>1.3238607999999989</v>
      </c>
      <c r="D676" s="5">
        <f t="shared" ref="D676:E676" si="14">D674*D675</f>
        <v>0.44939560000000001</v>
      </c>
      <c r="E676" s="5">
        <f t="shared" si="14"/>
        <v>0.14321580000000003</v>
      </c>
      <c r="F676" s="1">
        <v>9.5000000000000001E-2</v>
      </c>
      <c r="G676" s="3" t="s">
        <v>102</v>
      </c>
      <c r="H676" s="3" t="s">
        <v>103</v>
      </c>
    </row>
    <row r="677" spans="1:8" x14ac:dyDescent="0.3">
      <c r="F677" s="1">
        <v>0.10299999999999999</v>
      </c>
      <c r="G677" s="3" t="s">
        <v>103</v>
      </c>
      <c r="H677" s="3" t="s">
        <v>104</v>
      </c>
    </row>
    <row r="678" spans="1:8" x14ac:dyDescent="0.3">
      <c r="F678" s="1">
        <v>0.109</v>
      </c>
      <c r="G678" s="3" t="s">
        <v>104</v>
      </c>
      <c r="H678" s="3" t="s">
        <v>105</v>
      </c>
    </row>
    <row r="679" spans="1:8" x14ac:dyDescent="0.3">
      <c r="F679" s="1">
        <v>0.73199999999999998</v>
      </c>
      <c r="G679" s="3" t="s">
        <v>105</v>
      </c>
      <c r="H679" s="3" t="s">
        <v>106</v>
      </c>
    </row>
    <row r="680" spans="1:8" x14ac:dyDescent="0.3">
      <c r="F680" s="1">
        <v>0.56799999999999995</v>
      </c>
      <c r="G680" s="3" t="s">
        <v>106</v>
      </c>
      <c r="H680" s="3" t="s">
        <v>107</v>
      </c>
    </row>
    <row r="681" spans="1:8" x14ac:dyDescent="0.3">
      <c r="F681" s="1">
        <v>0.58899999999999997</v>
      </c>
      <c r="G681" s="3" t="s">
        <v>107</v>
      </c>
      <c r="H681" s="3" t="s">
        <v>108</v>
      </c>
    </row>
    <row r="682" spans="1:8" x14ac:dyDescent="0.3">
      <c r="F682" s="1">
        <v>0.10299999999999999</v>
      </c>
      <c r="G682" s="3" t="s">
        <v>108</v>
      </c>
      <c r="H682" s="3" t="s">
        <v>109</v>
      </c>
    </row>
    <row r="683" spans="1:8" x14ac:dyDescent="0.3">
      <c r="F683" s="1">
        <v>9.8000000000000004E-2</v>
      </c>
      <c r="G683" s="3" t="s">
        <v>109</v>
      </c>
      <c r="H683" s="3" t="s">
        <v>110</v>
      </c>
    </row>
    <row r="684" spans="1:8" x14ac:dyDescent="0.3">
      <c r="F684" s="1">
        <v>0.10100000000000001</v>
      </c>
      <c r="G684" s="3" t="s">
        <v>110</v>
      </c>
      <c r="H684" s="3" t="s">
        <v>111</v>
      </c>
    </row>
    <row r="685" spans="1:8" x14ac:dyDescent="0.3">
      <c r="F685" s="1">
        <v>9.6000000000000002E-2</v>
      </c>
      <c r="G685" s="3" t="s">
        <v>111</v>
      </c>
      <c r="H685" s="3" t="s">
        <v>112</v>
      </c>
    </row>
    <row r="686" spans="1:8" x14ac:dyDescent="0.3">
      <c r="F686" s="1">
        <v>6.4000000000000001E-2</v>
      </c>
      <c r="G686" s="3" t="s">
        <v>112</v>
      </c>
      <c r="H686" s="3" t="s">
        <v>113</v>
      </c>
    </row>
    <row r="687" spans="1:8" x14ac:dyDescent="0.3">
      <c r="F687" s="1">
        <v>6.6000000000000003E-2</v>
      </c>
      <c r="G687" s="3" t="s">
        <v>113</v>
      </c>
      <c r="H687" s="3" t="s">
        <v>114</v>
      </c>
    </row>
    <row r="688" spans="1:8" x14ac:dyDescent="0.3">
      <c r="F688" s="1">
        <v>0</v>
      </c>
      <c r="G688" s="3" t="s">
        <v>114</v>
      </c>
      <c r="H688" s="3" t="s">
        <v>115</v>
      </c>
    </row>
    <row r="689" spans="6:8" x14ac:dyDescent="0.3">
      <c r="F689" s="1">
        <v>0</v>
      </c>
      <c r="G689" s="3" t="s">
        <v>115</v>
      </c>
      <c r="H689" s="3" t="s">
        <v>116</v>
      </c>
    </row>
    <row r="690" spans="6:8" x14ac:dyDescent="0.3">
      <c r="F690" s="1">
        <v>2.5999999999999999E-2</v>
      </c>
      <c r="G690" s="3" t="s">
        <v>116</v>
      </c>
      <c r="H690" s="3" t="s">
        <v>117</v>
      </c>
    </row>
    <row r="691" spans="6:8" x14ac:dyDescent="0.3">
      <c r="F691" s="1">
        <v>0</v>
      </c>
      <c r="G691" s="3" t="s">
        <v>117</v>
      </c>
      <c r="H691" s="3" t="s">
        <v>118</v>
      </c>
    </row>
    <row r="692" spans="6:8" x14ac:dyDescent="0.3">
      <c r="F692" s="1">
        <v>0</v>
      </c>
      <c r="G692" s="3" t="s">
        <v>118</v>
      </c>
      <c r="H692" s="3" t="s">
        <v>119</v>
      </c>
    </row>
    <row r="693" spans="6:8" x14ac:dyDescent="0.3">
      <c r="F693" s="1">
        <v>5.8000000000000003E-2</v>
      </c>
      <c r="G693" s="3" t="s">
        <v>119</v>
      </c>
      <c r="H693" s="3" t="s">
        <v>120</v>
      </c>
    </row>
    <row r="694" spans="6:8" x14ac:dyDescent="0.3">
      <c r="F694" s="1">
        <v>0.08</v>
      </c>
      <c r="G694" s="3" t="s">
        <v>120</v>
      </c>
      <c r="H694" s="3" t="s">
        <v>121</v>
      </c>
    </row>
    <row r="695" spans="6:8" x14ac:dyDescent="0.3">
      <c r="F695" s="1">
        <v>6.9000000000000006E-2</v>
      </c>
      <c r="G695" s="3" t="s">
        <v>121</v>
      </c>
      <c r="H695" s="3" t="s">
        <v>122</v>
      </c>
    </row>
    <row r="696" spans="6:8" x14ac:dyDescent="0.3">
      <c r="F696" s="1">
        <v>2.1999999999999999E-2</v>
      </c>
      <c r="G696" s="3" t="s">
        <v>122</v>
      </c>
      <c r="H696" s="3" t="s">
        <v>123</v>
      </c>
    </row>
    <row r="697" spans="6:8" x14ac:dyDescent="0.3">
      <c r="F697" s="1">
        <v>6.4000000000000001E-2</v>
      </c>
      <c r="G697" s="3" t="s">
        <v>123</v>
      </c>
      <c r="H697" s="3" t="s">
        <v>124</v>
      </c>
    </row>
    <row r="698" spans="6:8" x14ac:dyDescent="0.3">
      <c r="F698" s="1">
        <v>0.115</v>
      </c>
      <c r="G698" s="3" t="s">
        <v>124</v>
      </c>
      <c r="H698" s="3" t="s">
        <v>125</v>
      </c>
    </row>
    <row r="699" spans="6:8" x14ac:dyDescent="0.3">
      <c r="F699" s="1">
        <v>3.4000000000000002E-2</v>
      </c>
      <c r="G699" s="3" t="s">
        <v>125</v>
      </c>
      <c r="H699" s="3" t="s">
        <v>126</v>
      </c>
    </row>
    <row r="700" spans="6:8" x14ac:dyDescent="0.3">
      <c r="F700" s="1">
        <v>3.4000000000000002E-2</v>
      </c>
      <c r="G700" s="3" t="s">
        <v>126</v>
      </c>
      <c r="H700" s="3" t="s">
        <v>127</v>
      </c>
    </row>
    <row r="701" spans="6:8" x14ac:dyDescent="0.3">
      <c r="F701" s="1">
        <v>1.4E-2</v>
      </c>
      <c r="G701" s="3" t="s">
        <v>127</v>
      </c>
      <c r="H701" s="3" t="s">
        <v>128</v>
      </c>
    </row>
    <row r="702" spans="6:8" x14ac:dyDescent="0.3">
      <c r="F702" s="1">
        <v>0</v>
      </c>
      <c r="G702" s="3" t="s">
        <v>128</v>
      </c>
      <c r="H702" s="3" t="s">
        <v>129</v>
      </c>
    </row>
    <row r="703" spans="6:8" x14ac:dyDescent="0.3">
      <c r="F703" s="1">
        <v>0</v>
      </c>
      <c r="G703" s="3" t="s">
        <v>129</v>
      </c>
      <c r="H703" s="3" t="s">
        <v>130</v>
      </c>
    </row>
    <row r="704" spans="6:8" x14ac:dyDescent="0.3">
      <c r="F704" s="1">
        <v>0</v>
      </c>
      <c r="G704" s="3" t="s">
        <v>130</v>
      </c>
      <c r="H704" s="3" t="s">
        <v>131</v>
      </c>
    </row>
    <row r="705" spans="6:8" x14ac:dyDescent="0.3">
      <c r="F705" s="1">
        <v>1.4E-2</v>
      </c>
      <c r="G705" s="3" t="s">
        <v>131</v>
      </c>
      <c r="H705" s="3" t="s">
        <v>132</v>
      </c>
    </row>
    <row r="706" spans="6:8" x14ac:dyDescent="0.3">
      <c r="F706" s="1">
        <v>0</v>
      </c>
      <c r="G706" s="3" t="s">
        <v>132</v>
      </c>
      <c r="H706" s="3" t="s">
        <v>133</v>
      </c>
    </row>
    <row r="707" spans="6:8" x14ac:dyDescent="0.3">
      <c r="F707" s="1">
        <v>0</v>
      </c>
      <c r="G707" s="3" t="s">
        <v>133</v>
      </c>
      <c r="H707" s="3" t="s">
        <v>134</v>
      </c>
    </row>
    <row r="708" spans="6:8" x14ac:dyDescent="0.3">
      <c r="F708" s="1">
        <v>8.0000000000000002E-3</v>
      </c>
      <c r="G708" s="3" t="s">
        <v>134</v>
      </c>
      <c r="H708" s="3" t="s">
        <v>135</v>
      </c>
    </row>
    <row r="709" spans="6:8" x14ac:dyDescent="0.3">
      <c r="F709" s="1">
        <v>8.4000000000000005E-2</v>
      </c>
      <c r="G709" s="3" t="s">
        <v>135</v>
      </c>
      <c r="H709" s="3" t="s">
        <v>136</v>
      </c>
    </row>
    <row r="710" spans="6:8" x14ac:dyDescent="0.3">
      <c r="F710" s="1">
        <v>0.19500000000000001</v>
      </c>
      <c r="G710" s="3" t="s">
        <v>136</v>
      </c>
      <c r="H710" s="3" t="s">
        <v>137</v>
      </c>
    </row>
    <row r="711" spans="6:8" x14ac:dyDescent="0.3">
      <c r="F711" s="1">
        <v>0.14899999999999999</v>
      </c>
      <c r="G711" s="3" t="s">
        <v>137</v>
      </c>
      <c r="H711" s="3" t="s">
        <v>138</v>
      </c>
    </row>
    <row r="712" spans="6:8" x14ac:dyDescent="0.3">
      <c r="F712" s="1">
        <v>0.252</v>
      </c>
      <c r="G712" s="3" t="s">
        <v>138</v>
      </c>
      <c r="H712" s="3" t="s">
        <v>139</v>
      </c>
    </row>
    <row r="713" spans="6:8" x14ac:dyDescent="0.3">
      <c r="F713" s="1">
        <v>0.25600000000000001</v>
      </c>
      <c r="G713" s="3" t="s">
        <v>139</v>
      </c>
      <c r="H713" s="3" t="s">
        <v>140</v>
      </c>
    </row>
    <row r="714" spans="6:8" x14ac:dyDescent="0.3">
      <c r="F714" s="1">
        <v>0.25600000000000001</v>
      </c>
      <c r="G714" s="3" t="s">
        <v>140</v>
      </c>
      <c r="H714" s="3" t="s">
        <v>141</v>
      </c>
    </row>
    <row r="715" spans="6:8" x14ac:dyDescent="0.3">
      <c r="F715" s="1">
        <v>0.42299999999999999</v>
      </c>
      <c r="G715" s="3" t="s">
        <v>141</v>
      </c>
      <c r="H715" s="3" t="s">
        <v>142</v>
      </c>
    </row>
    <row r="716" spans="6:8" x14ac:dyDescent="0.3">
      <c r="F716" s="1">
        <v>0.34699999999999998</v>
      </c>
      <c r="G716" s="3" t="s">
        <v>142</v>
      </c>
      <c r="H716" s="3" t="s">
        <v>143</v>
      </c>
    </row>
    <row r="717" spans="6:8" x14ac:dyDescent="0.3">
      <c r="F717" s="1">
        <v>0.377</v>
      </c>
      <c r="G717" s="3" t="s">
        <v>143</v>
      </c>
      <c r="H717" s="3" t="s">
        <v>144</v>
      </c>
    </row>
    <row r="718" spans="6:8" x14ac:dyDescent="0.3">
      <c r="F718" s="1">
        <v>0.23300000000000001</v>
      </c>
      <c r="G718" s="3" t="s">
        <v>144</v>
      </c>
      <c r="H718" s="3" t="s">
        <v>145</v>
      </c>
    </row>
    <row r="719" spans="6:8" x14ac:dyDescent="0.3">
      <c r="F719" s="1">
        <v>0.14499999999999999</v>
      </c>
      <c r="G719" s="3" t="s">
        <v>145</v>
      </c>
      <c r="H719" s="3" t="s">
        <v>146</v>
      </c>
    </row>
    <row r="720" spans="6:8" x14ac:dyDescent="0.3">
      <c r="F720" s="1">
        <v>0.109</v>
      </c>
      <c r="G720" s="3" t="s">
        <v>146</v>
      </c>
      <c r="H720" s="3" t="s">
        <v>147</v>
      </c>
    </row>
    <row r="721" spans="1:8" x14ac:dyDescent="0.3">
      <c r="A721" s="9">
        <v>16</v>
      </c>
      <c r="B721" s="8" t="s">
        <v>917</v>
      </c>
      <c r="C721" s="9" t="s">
        <v>51</v>
      </c>
      <c r="D721" s="9" t="s">
        <v>52</v>
      </c>
      <c r="E721" s="9" t="s">
        <v>53</v>
      </c>
      <c r="F721" s="16">
        <v>0.105</v>
      </c>
      <c r="G721" t="s">
        <v>147</v>
      </c>
      <c r="H721" t="s">
        <v>148</v>
      </c>
    </row>
    <row r="722" spans="1:8" x14ac:dyDescent="0.3">
      <c r="A722" s="12"/>
      <c r="B722" s="7"/>
      <c r="C722" s="4">
        <v>0.33979999999999999</v>
      </c>
      <c r="D722" s="4">
        <v>0.2039</v>
      </c>
      <c r="E722" s="4">
        <v>0.4758</v>
      </c>
      <c r="F722" s="16">
        <v>0.10299999999999999</v>
      </c>
      <c r="G722" t="s">
        <v>148</v>
      </c>
      <c r="H722" t="s">
        <v>149</v>
      </c>
    </row>
    <row r="723" spans="1:8" x14ac:dyDescent="0.3">
      <c r="A723" s="12"/>
      <c r="B723" s="14">
        <f>SUM(C723:E723)</f>
        <v>25.992999999999995</v>
      </c>
      <c r="C723" s="1">
        <f>SUM(F721:F768)-D723-E723</f>
        <v>4.224999999999997</v>
      </c>
      <c r="D723" s="1">
        <f>SUM(F725:F730)</f>
        <v>21.500999999999998</v>
      </c>
      <c r="E723" s="1">
        <f>SUM(F753:F758)</f>
        <v>0.26700000000000002</v>
      </c>
      <c r="F723" s="16">
        <v>9.8000000000000004E-2</v>
      </c>
      <c r="G723" t="s">
        <v>149</v>
      </c>
      <c r="H723" t="s">
        <v>150</v>
      </c>
    </row>
    <row r="724" spans="1:8" x14ac:dyDescent="0.3">
      <c r="A724" s="13">
        <f>A676+B724</f>
        <v>46.731608499999986</v>
      </c>
      <c r="B724" s="6">
        <f>SUM(C724:E724)</f>
        <v>5.9467474999999981</v>
      </c>
      <c r="C724" s="5">
        <f>C722*C723</f>
        <v>1.435654999999999</v>
      </c>
      <c r="D724" s="5">
        <f t="shared" ref="D724:E724" si="15">D722*D723</f>
        <v>4.3840538999999996</v>
      </c>
      <c r="E724" s="5">
        <f t="shared" si="15"/>
        <v>0.1270386</v>
      </c>
      <c r="F724" s="16">
        <v>0.10100000000000001</v>
      </c>
      <c r="G724" t="s">
        <v>150</v>
      </c>
      <c r="H724" t="s">
        <v>151</v>
      </c>
    </row>
    <row r="725" spans="1:8" x14ac:dyDescent="0.3">
      <c r="F725" s="16">
        <v>3.1859999999999999</v>
      </c>
      <c r="G725" t="s">
        <v>151</v>
      </c>
      <c r="H725" t="s">
        <v>152</v>
      </c>
    </row>
    <row r="726" spans="1:8" x14ac:dyDescent="0.3">
      <c r="F726" s="16">
        <v>3.8639999999999999</v>
      </c>
      <c r="G726" t="s">
        <v>152</v>
      </c>
      <c r="H726" t="s">
        <v>153</v>
      </c>
    </row>
    <row r="727" spans="1:8" x14ac:dyDescent="0.3">
      <c r="F727" s="16">
        <v>3.8620000000000001</v>
      </c>
      <c r="G727" t="s">
        <v>153</v>
      </c>
      <c r="H727" t="s">
        <v>154</v>
      </c>
    </row>
    <row r="728" spans="1:8" x14ac:dyDescent="0.3">
      <c r="F728" s="16">
        <v>3.8639999999999999</v>
      </c>
      <c r="G728" t="s">
        <v>154</v>
      </c>
      <c r="H728" t="s">
        <v>155</v>
      </c>
    </row>
    <row r="729" spans="1:8" x14ac:dyDescent="0.3">
      <c r="F729" s="16">
        <v>3.863</v>
      </c>
      <c r="G729" t="s">
        <v>155</v>
      </c>
      <c r="H729" t="s">
        <v>156</v>
      </c>
    </row>
    <row r="730" spans="1:8" x14ac:dyDescent="0.3">
      <c r="F730" s="16">
        <v>2.8620000000000001</v>
      </c>
      <c r="G730" t="s">
        <v>156</v>
      </c>
      <c r="H730" t="s">
        <v>157</v>
      </c>
    </row>
    <row r="731" spans="1:8" x14ac:dyDescent="0.3">
      <c r="F731" s="16">
        <v>0.10199999999999999</v>
      </c>
      <c r="G731" t="s">
        <v>157</v>
      </c>
      <c r="H731" t="s">
        <v>158</v>
      </c>
    </row>
    <row r="732" spans="1:8" x14ac:dyDescent="0.3">
      <c r="F732" s="16">
        <v>9.6000000000000002E-2</v>
      </c>
      <c r="G732" t="s">
        <v>158</v>
      </c>
      <c r="H732" t="s">
        <v>159</v>
      </c>
    </row>
    <row r="733" spans="1:8" x14ac:dyDescent="0.3">
      <c r="F733" s="16">
        <v>4.8000000000000001E-2</v>
      </c>
      <c r="G733" t="s">
        <v>159</v>
      </c>
      <c r="H733" t="s">
        <v>160</v>
      </c>
    </row>
    <row r="734" spans="1:8" x14ac:dyDescent="0.3">
      <c r="F734" s="16">
        <v>0</v>
      </c>
      <c r="G734" t="s">
        <v>160</v>
      </c>
      <c r="H734" t="s">
        <v>161</v>
      </c>
    </row>
    <row r="735" spans="1:8" x14ac:dyDescent="0.3">
      <c r="F735" s="16">
        <v>0.315</v>
      </c>
      <c r="G735" t="s">
        <v>161</v>
      </c>
      <c r="H735" t="s">
        <v>162</v>
      </c>
    </row>
    <row r="736" spans="1:8" x14ac:dyDescent="0.3">
      <c r="F736" s="16">
        <v>1.4E-2</v>
      </c>
      <c r="G736" t="s">
        <v>162</v>
      </c>
      <c r="H736" t="s">
        <v>163</v>
      </c>
    </row>
    <row r="737" spans="6:8" x14ac:dyDescent="0.3">
      <c r="F737" s="16">
        <v>1.0999999999999999E-2</v>
      </c>
      <c r="G737" t="s">
        <v>163</v>
      </c>
      <c r="H737" t="s">
        <v>164</v>
      </c>
    </row>
    <row r="738" spans="6:8" x14ac:dyDescent="0.3">
      <c r="F738" s="16">
        <v>2E-3</v>
      </c>
      <c r="G738" t="s">
        <v>164</v>
      </c>
      <c r="H738" t="s">
        <v>165</v>
      </c>
    </row>
    <row r="739" spans="6:8" x14ac:dyDescent="0.3">
      <c r="F739" s="16">
        <v>0</v>
      </c>
      <c r="G739" t="s">
        <v>165</v>
      </c>
      <c r="H739" t="s">
        <v>166</v>
      </c>
    </row>
    <row r="740" spans="6:8" x14ac:dyDescent="0.3">
      <c r="F740" s="16">
        <v>0</v>
      </c>
      <c r="G740" t="s">
        <v>166</v>
      </c>
      <c r="H740" t="s">
        <v>167</v>
      </c>
    </row>
    <row r="741" spans="6:8" x14ac:dyDescent="0.3">
      <c r="F741" s="16">
        <v>0</v>
      </c>
      <c r="G741" t="s">
        <v>167</v>
      </c>
      <c r="H741" t="s">
        <v>168</v>
      </c>
    </row>
    <row r="742" spans="6:8" x14ac:dyDescent="0.3">
      <c r="F742" s="16">
        <v>0</v>
      </c>
      <c r="G742" t="s">
        <v>168</v>
      </c>
      <c r="H742" t="s">
        <v>169</v>
      </c>
    </row>
    <row r="743" spans="6:8" x14ac:dyDescent="0.3">
      <c r="F743" s="16">
        <v>0</v>
      </c>
      <c r="G743" t="s">
        <v>169</v>
      </c>
      <c r="H743" t="s">
        <v>170</v>
      </c>
    </row>
    <row r="744" spans="6:8" x14ac:dyDescent="0.3">
      <c r="F744" s="16">
        <v>0</v>
      </c>
      <c r="G744" t="s">
        <v>170</v>
      </c>
      <c r="H744" t="s">
        <v>171</v>
      </c>
    </row>
    <row r="745" spans="6:8" x14ac:dyDescent="0.3">
      <c r="F745" s="16">
        <v>0</v>
      </c>
      <c r="G745" t="s">
        <v>171</v>
      </c>
      <c r="H745" t="s">
        <v>172</v>
      </c>
    </row>
    <row r="746" spans="6:8" x14ac:dyDescent="0.3">
      <c r="F746" s="16">
        <v>0</v>
      </c>
      <c r="G746" t="s">
        <v>172</v>
      </c>
      <c r="H746" t="s">
        <v>173</v>
      </c>
    </row>
    <row r="747" spans="6:8" x14ac:dyDescent="0.3">
      <c r="F747" s="16">
        <v>0</v>
      </c>
      <c r="G747" t="s">
        <v>173</v>
      </c>
      <c r="H747" t="s">
        <v>174</v>
      </c>
    </row>
    <row r="748" spans="6:8" x14ac:dyDescent="0.3">
      <c r="F748" s="16">
        <v>0.04</v>
      </c>
      <c r="G748" t="s">
        <v>174</v>
      </c>
      <c r="H748" t="s">
        <v>175</v>
      </c>
    </row>
    <row r="749" spans="6:8" x14ac:dyDescent="0.3">
      <c r="F749" s="16">
        <v>0</v>
      </c>
      <c r="G749" t="s">
        <v>175</v>
      </c>
      <c r="H749" t="s">
        <v>176</v>
      </c>
    </row>
    <row r="750" spans="6:8" x14ac:dyDescent="0.3">
      <c r="F750" s="16">
        <v>0</v>
      </c>
      <c r="G750" t="s">
        <v>176</v>
      </c>
      <c r="H750" t="s">
        <v>177</v>
      </c>
    </row>
    <row r="751" spans="6:8" x14ac:dyDescent="0.3">
      <c r="F751" s="16">
        <v>8.9999999999999993E-3</v>
      </c>
      <c r="G751" t="s">
        <v>177</v>
      </c>
      <c r="H751" t="s">
        <v>178</v>
      </c>
    </row>
    <row r="752" spans="6:8" x14ac:dyDescent="0.3">
      <c r="F752" s="16">
        <v>0</v>
      </c>
      <c r="G752" t="s">
        <v>178</v>
      </c>
      <c r="H752" t="s">
        <v>179</v>
      </c>
    </row>
    <row r="753" spans="6:8" x14ac:dyDescent="0.3">
      <c r="F753" s="16">
        <v>0</v>
      </c>
      <c r="G753" t="s">
        <v>179</v>
      </c>
      <c r="H753" t="s">
        <v>180</v>
      </c>
    </row>
    <row r="754" spans="6:8" x14ac:dyDescent="0.3">
      <c r="F754" s="16">
        <v>0</v>
      </c>
      <c r="G754" t="s">
        <v>180</v>
      </c>
      <c r="H754" t="s">
        <v>181</v>
      </c>
    </row>
    <row r="755" spans="6:8" x14ac:dyDescent="0.3">
      <c r="F755" s="16">
        <v>3.6999999999999998E-2</v>
      </c>
      <c r="G755" t="s">
        <v>181</v>
      </c>
      <c r="H755" t="s">
        <v>182</v>
      </c>
    </row>
    <row r="756" spans="6:8" x14ac:dyDescent="0.3">
      <c r="F756" s="16">
        <v>9.5000000000000001E-2</v>
      </c>
      <c r="G756" t="s">
        <v>182</v>
      </c>
      <c r="H756" t="s">
        <v>183</v>
      </c>
    </row>
    <row r="757" spans="6:8" x14ac:dyDescent="0.3">
      <c r="F757" s="16">
        <v>6.7000000000000004E-2</v>
      </c>
      <c r="G757" t="s">
        <v>183</v>
      </c>
      <c r="H757" t="s">
        <v>184</v>
      </c>
    </row>
    <row r="758" spans="6:8" x14ac:dyDescent="0.3">
      <c r="F758" s="16">
        <v>6.8000000000000005E-2</v>
      </c>
      <c r="G758" t="s">
        <v>184</v>
      </c>
      <c r="H758" t="s">
        <v>185</v>
      </c>
    </row>
    <row r="759" spans="6:8" x14ac:dyDescent="0.3">
      <c r="F759" s="16">
        <v>0.34499999999999997</v>
      </c>
      <c r="G759" t="s">
        <v>185</v>
      </c>
      <c r="H759" t="s">
        <v>186</v>
      </c>
    </row>
    <row r="760" spans="6:8" x14ac:dyDescent="0.3">
      <c r="F760" s="16">
        <v>0.35699999999999998</v>
      </c>
      <c r="G760" t="s">
        <v>186</v>
      </c>
      <c r="H760" t="s">
        <v>187</v>
      </c>
    </row>
    <row r="761" spans="6:8" x14ac:dyDescent="0.3">
      <c r="F761" s="16">
        <v>0.53300000000000003</v>
      </c>
      <c r="G761" t="s">
        <v>187</v>
      </c>
      <c r="H761" t="s">
        <v>188</v>
      </c>
    </row>
    <row r="762" spans="6:8" x14ac:dyDescent="0.3">
      <c r="F762" s="16">
        <v>0.38700000000000001</v>
      </c>
      <c r="G762" t="s">
        <v>188</v>
      </c>
      <c r="H762" t="s">
        <v>189</v>
      </c>
    </row>
    <row r="763" spans="6:8" x14ac:dyDescent="0.3">
      <c r="F763" s="16">
        <v>0.33900000000000002</v>
      </c>
      <c r="G763" t="s">
        <v>189</v>
      </c>
      <c r="H763" t="s">
        <v>190</v>
      </c>
    </row>
    <row r="764" spans="6:8" x14ac:dyDescent="0.3">
      <c r="F764" s="16">
        <v>0.33100000000000002</v>
      </c>
      <c r="G764" t="s">
        <v>190</v>
      </c>
      <c r="H764" t="s">
        <v>191</v>
      </c>
    </row>
    <row r="765" spans="6:8" x14ac:dyDescent="0.3">
      <c r="F765" s="16">
        <v>0.34899999999999998</v>
      </c>
      <c r="G765" t="s">
        <v>191</v>
      </c>
      <c r="H765" t="s">
        <v>192</v>
      </c>
    </row>
    <row r="766" spans="6:8" x14ac:dyDescent="0.3">
      <c r="F766" s="16">
        <v>0.224</v>
      </c>
      <c r="G766" t="s">
        <v>192</v>
      </c>
      <c r="H766" t="s">
        <v>193</v>
      </c>
    </row>
    <row r="767" spans="6:8" x14ac:dyDescent="0.3">
      <c r="F767" s="16">
        <v>0.20399999999999999</v>
      </c>
      <c r="G767" t="s">
        <v>193</v>
      </c>
      <c r="H767" t="s">
        <v>194</v>
      </c>
    </row>
    <row r="768" spans="6:8" x14ac:dyDescent="0.3">
      <c r="F768" s="16">
        <v>0.112</v>
      </c>
      <c r="G768" t="s">
        <v>194</v>
      </c>
      <c r="H768" t="s">
        <v>195</v>
      </c>
    </row>
    <row r="769" spans="1:8" x14ac:dyDescent="0.3">
      <c r="A769" s="9">
        <v>17</v>
      </c>
      <c r="B769" s="8" t="s">
        <v>917</v>
      </c>
      <c r="C769" s="9" t="s">
        <v>51</v>
      </c>
      <c r="D769" s="9" t="s">
        <v>52</v>
      </c>
      <c r="E769" s="9" t="s">
        <v>53</v>
      </c>
      <c r="F769" s="16">
        <v>0.10199999999999999</v>
      </c>
      <c r="G769" t="s">
        <v>195</v>
      </c>
      <c r="H769" t="s">
        <v>196</v>
      </c>
    </row>
    <row r="770" spans="1:8" x14ac:dyDescent="0.3">
      <c r="A770" s="12"/>
      <c r="B770" s="7"/>
      <c r="C770" s="4">
        <v>0.33979999999999999</v>
      </c>
      <c r="D770" s="4">
        <v>0.2039</v>
      </c>
      <c r="E770" s="4">
        <v>0.4758</v>
      </c>
      <c r="F770" s="16">
        <v>0.106</v>
      </c>
      <c r="G770" t="s">
        <v>196</v>
      </c>
      <c r="H770" t="s">
        <v>197</v>
      </c>
    </row>
    <row r="771" spans="1:8" x14ac:dyDescent="0.3">
      <c r="A771" s="12"/>
      <c r="B771" s="14">
        <f>SUM(C771:E771)</f>
        <v>4.7570000000000006</v>
      </c>
      <c r="C771" s="1">
        <f>SUM(F769:F816)-D771-E771</f>
        <v>3.6210000000000004</v>
      </c>
      <c r="D771" s="1">
        <f>SUM(F773:F778)</f>
        <v>0.58799999999999997</v>
      </c>
      <c r="E771" s="1">
        <f>SUM(F801:F806)</f>
        <v>0.54800000000000004</v>
      </c>
      <c r="F771" s="16">
        <v>9.7000000000000003E-2</v>
      </c>
      <c r="G771" t="s">
        <v>197</v>
      </c>
      <c r="H771" t="s">
        <v>775</v>
      </c>
    </row>
    <row r="772" spans="1:8" x14ac:dyDescent="0.3">
      <c r="A772" s="13">
        <f>A724+B772</f>
        <v>48.342655899999983</v>
      </c>
      <c r="B772" s="6">
        <f>SUM(C772:E772)</f>
        <v>1.6110473999999999</v>
      </c>
      <c r="C772" s="5">
        <f>C770*C771</f>
        <v>1.2304158000000001</v>
      </c>
      <c r="D772" s="5">
        <f t="shared" ref="D772:E772" si="16">D770*D771</f>
        <v>0.11989319999999999</v>
      </c>
      <c r="E772" s="5">
        <f t="shared" si="16"/>
        <v>0.26073840000000004</v>
      </c>
      <c r="F772" s="16">
        <v>0.10100000000000001</v>
      </c>
      <c r="G772" t="s">
        <v>775</v>
      </c>
      <c r="H772" t="s">
        <v>776</v>
      </c>
    </row>
    <row r="773" spans="1:8" x14ac:dyDescent="0.3">
      <c r="F773" s="16">
        <v>9.5000000000000001E-2</v>
      </c>
      <c r="G773" t="s">
        <v>776</v>
      </c>
      <c r="H773" t="s">
        <v>777</v>
      </c>
    </row>
    <row r="774" spans="1:8" x14ac:dyDescent="0.3">
      <c r="F774" s="16">
        <v>9.9000000000000005E-2</v>
      </c>
      <c r="G774" t="s">
        <v>777</v>
      </c>
      <c r="H774" t="s">
        <v>778</v>
      </c>
    </row>
    <row r="775" spans="1:8" x14ac:dyDescent="0.3">
      <c r="F775" s="16">
        <v>9.8000000000000004E-2</v>
      </c>
      <c r="G775" t="s">
        <v>778</v>
      </c>
      <c r="H775" t="s">
        <v>779</v>
      </c>
    </row>
    <row r="776" spans="1:8" x14ac:dyDescent="0.3">
      <c r="F776" s="16">
        <v>0.10100000000000001</v>
      </c>
      <c r="G776" t="s">
        <v>779</v>
      </c>
      <c r="H776" t="s">
        <v>780</v>
      </c>
    </row>
    <row r="777" spans="1:8" x14ac:dyDescent="0.3">
      <c r="F777" s="16">
        <v>0.1</v>
      </c>
      <c r="G777" t="s">
        <v>780</v>
      </c>
      <c r="H777" t="s">
        <v>781</v>
      </c>
    </row>
    <row r="778" spans="1:8" x14ac:dyDescent="0.3">
      <c r="F778" s="16">
        <v>9.5000000000000001E-2</v>
      </c>
      <c r="G778" t="s">
        <v>781</v>
      </c>
      <c r="H778" t="s">
        <v>782</v>
      </c>
    </row>
    <row r="779" spans="1:8" x14ac:dyDescent="0.3">
      <c r="F779" s="16">
        <v>0.10299999999999999</v>
      </c>
      <c r="G779" t="s">
        <v>782</v>
      </c>
      <c r="H779" t="s">
        <v>783</v>
      </c>
    </row>
    <row r="780" spans="1:8" x14ac:dyDescent="0.3">
      <c r="F780" s="16">
        <v>0.122</v>
      </c>
      <c r="G780" t="s">
        <v>783</v>
      </c>
      <c r="H780" t="s">
        <v>784</v>
      </c>
    </row>
    <row r="781" spans="1:8" x14ac:dyDescent="0.3">
      <c r="F781" s="16">
        <v>0.16200000000000001</v>
      </c>
      <c r="G781" t="s">
        <v>784</v>
      </c>
      <c r="H781" t="s">
        <v>785</v>
      </c>
    </row>
    <row r="782" spans="1:8" x14ac:dyDescent="0.3">
      <c r="F782" s="16">
        <v>2E-3</v>
      </c>
      <c r="G782" t="s">
        <v>785</v>
      </c>
      <c r="H782" t="s">
        <v>786</v>
      </c>
    </row>
    <row r="783" spans="1:8" x14ac:dyDescent="0.3">
      <c r="F783" s="16">
        <v>4.2999999999999997E-2</v>
      </c>
      <c r="G783" t="s">
        <v>786</v>
      </c>
      <c r="H783" t="s">
        <v>787</v>
      </c>
    </row>
    <row r="784" spans="1:8" x14ac:dyDescent="0.3">
      <c r="F784" s="16">
        <v>1.0999999999999999E-2</v>
      </c>
      <c r="G784" t="s">
        <v>787</v>
      </c>
      <c r="H784" t="s">
        <v>788</v>
      </c>
    </row>
    <row r="785" spans="6:8" x14ac:dyDescent="0.3">
      <c r="F785" s="16">
        <v>0.01</v>
      </c>
      <c r="G785" t="s">
        <v>788</v>
      </c>
      <c r="H785" t="s">
        <v>789</v>
      </c>
    </row>
    <row r="786" spans="6:8" x14ac:dyDescent="0.3">
      <c r="F786" s="16">
        <v>2.3E-2</v>
      </c>
      <c r="G786" t="s">
        <v>789</v>
      </c>
      <c r="H786" t="s">
        <v>790</v>
      </c>
    </row>
    <row r="787" spans="6:8" x14ac:dyDescent="0.3">
      <c r="F787" s="16">
        <v>0.03</v>
      </c>
      <c r="G787" t="s">
        <v>790</v>
      </c>
      <c r="H787" t="s">
        <v>791</v>
      </c>
    </row>
    <row r="788" spans="6:8" x14ac:dyDescent="0.3">
      <c r="F788" s="16">
        <v>6.0000000000000001E-3</v>
      </c>
      <c r="G788" t="s">
        <v>791</v>
      </c>
      <c r="H788" t="s">
        <v>792</v>
      </c>
    </row>
    <row r="789" spans="6:8" x14ac:dyDescent="0.3">
      <c r="F789" s="16">
        <v>1.9E-2</v>
      </c>
      <c r="G789" t="s">
        <v>792</v>
      </c>
      <c r="H789" t="s">
        <v>793</v>
      </c>
    </row>
    <row r="790" spans="6:8" x14ac:dyDescent="0.3">
      <c r="F790" s="16">
        <v>1.2999999999999999E-2</v>
      </c>
      <c r="G790" t="s">
        <v>793</v>
      </c>
      <c r="H790" t="s">
        <v>794</v>
      </c>
    </row>
    <row r="791" spans="6:8" x14ac:dyDescent="0.3">
      <c r="F791" s="16">
        <v>1.7999999999999999E-2</v>
      </c>
      <c r="G791" t="s">
        <v>794</v>
      </c>
      <c r="H791" t="s">
        <v>795</v>
      </c>
    </row>
    <row r="792" spans="6:8" x14ac:dyDescent="0.3">
      <c r="F792" s="16">
        <v>1.7999999999999999E-2</v>
      </c>
      <c r="G792" t="s">
        <v>795</v>
      </c>
      <c r="H792" t="s">
        <v>796</v>
      </c>
    </row>
    <row r="793" spans="6:8" x14ac:dyDescent="0.3">
      <c r="F793" s="16">
        <v>1.0999999999999999E-2</v>
      </c>
      <c r="G793" t="s">
        <v>796</v>
      </c>
      <c r="H793" t="s">
        <v>797</v>
      </c>
    </row>
    <row r="794" spans="6:8" x14ac:dyDescent="0.3">
      <c r="F794" s="16">
        <v>1.0999999999999999E-2</v>
      </c>
      <c r="G794" t="s">
        <v>797</v>
      </c>
      <c r="H794" t="s">
        <v>798</v>
      </c>
    </row>
    <row r="795" spans="6:8" x14ac:dyDescent="0.3">
      <c r="F795" s="16">
        <v>6.0000000000000001E-3</v>
      </c>
      <c r="G795" t="s">
        <v>798</v>
      </c>
      <c r="H795" t="s">
        <v>799</v>
      </c>
    </row>
    <row r="796" spans="6:8" x14ac:dyDescent="0.3">
      <c r="F796" s="16">
        <v>5.0000000000000001E-3</v>
      </c>
      <c r="G796" t="s">
        <v>799</v>
      </c>
      <c r="H796" t="s">
        <v>800</v>
      </c>
    </row>
    <row r="797" spans="6:8" x14ac:dyDescent="0.3">
      <c r="F797" s="16">
        <v>6.0000000000000001E-3</v>
      </c>
      <c r="G797" t="s">
        <v>800</v>
      </c>
      <c r="H797" t="s">
        <v>801</v>
      </c>
    </row>
    <row r="798" spans="6:8" x14ac:dyDescent="0.3">
      <c r="F798" s="16">
        <v>6.0000000000000001E-3</v>
      </c>
      <c r="G798" t="s">
        <v>801</v>
      </c>
      <c r="H798" t="s">
        <v>802</v>
      </c>
    </row>
    <row r="799" spans="6:8" x14ac:dyDescent="0.3">
      <c r="F799" s="16">
        <v>1.4999999999999999E-2</v>
      </c>
      <c r="G799" t="s">
        <v>802</v>
      </c>
      <c r="H799" t="s">
        <v>803</v>
      </c>
    </row>
    <row r="800" spans="6:8" x14ac:dyDescent="0.3">
      <c r="F800" s="16">
        <v>0</v>
      </c>
      <c r="G800" t="s">
        <v>803</v>
      </c>
      <c r="H800" t="s">
        <v>804</v>
      </c>
    </row>
    <row r="801" spans="6:8" x14ac:dyDescent="0.3">
      <c r="F801" s="16">
        <v>0</v>
      </c>
      <c r="G801" t="s">
        <v>804</v>
      </c>
      <c r="H801" t="s">
        <v>805</v>
      </c>
    </row>
    <row r="802" spans="6:8" x14ac:dyDescent="0.3">
      <c r="F802" s="16">
        <v>0</v>
      </c>
      <c r="G802" t="s">
        <v>805</v>
      </c>
      <c r="H802" t="s">
        <v>806</v>
      </c>
    </row>
    <row r="803" spans="6:8" x14ac:dyDescent="0.3">
      <c r="F803" s="16">
        <v>3.7999999999999999E-2</v>
      </c>
      <c r="G803" t="s">
        <v>806</v>
      </c>
      <c r="H803" t="s">
        <v>807</v>
      </c>
    </row>
    <row r="804" spans="6:8" x14ac:dyDescent="0.3">
      <c r="F804" s="16">
        <v>1.2999999999999999E-2</v>
      </c>
      <c r="G804" t="s">
        <v>807</v>
      </c>
      <c r="H804" t="s">
        <v>808</v>
      </c>
    </row>
    <row r="805" spans="6:8" x14ac:dyDescent="0.3">
      <c r="F805" s="16">
        <v>0.114</v>
      </c>
      <c r="G805" t="s">
        <v>808</v>
      </c>
      <c r="H805" t="s">
        <v>809</v>
      </c>
    </row>
    <row r="806" spans="6:8" x14ac:dyDescent="0.3">
      <c r="F806" s="16">
        <v>0.38300000000000001</v>
      </c>
      <c r="G806" t="s">
        <v>809</v>
      </c>
      <c r="H806" t="s">
        <v>810</v>
      </c>
    </row>
    <row r="807" spans="6:8" x14ac:dyDescent="0.3">
      <c r="F807" s="16">
        <v>0.26100000000000001</v>
      </c>
      <c r="G807" t="s">
        <v>810</v>
      </c>
      <c r="H807" t="s">
        <v>811</v>
      </c>
    </row>
    <row r="808" spans="6:8" x14ac:dyDescent="0.3">
      <c r="F808" s="16">
        <v>0.24099999999999999</v>
      </c>
      <c r="G808" t="s">
        <v>811</v>
      </c>
      <c r="H808" t="s">
        <v>812</v>
      </c>
    </row>
    <row r="809" spans="6:8" x14ac:dyDescent="0.3">
      <c r="F809" s="16">
        <v>0.28100000000000003</v>
      </c>
      <c r="G809" t="s">
        <v>812</v>
      </c>
      <c r="H809" t="s">
        <v>813</v>
      </c>
    </row>
    <row r="810" spans="6:8" x14ac:dyDescent="0.3">
      <c r="F810" s="16">
        <v>0.36799999999999999</v>
      </c>
      <c r="G810" t="s">
        <v>813</v>
      </c>
      <c r="H810" t="s">
        <v>814</v>
      </c>
    </row>
    <row r="811" spans="6:8" x14ac:dyDescent="0.3">
      <c r="F811" s="16">
        <v>0.374</v>
      </c>
      <c r="G811" t="s">
        <v>814</v>
      </c>
      <c r="H811" t="s">
        <v>815</v>
      </c>
    </row>
    <row r="812" spans="6:8" x14ac:dyDescent="0.3">
      <c r="F812" s="16">
        <v>0.36399999999999999</v>
      </c>
      <c r="G812" t="s">
        <v>815</v>
      </c>
      <c r="H812" t="s">
        <v>816</v>
      </c>
    </row>
    <row r="813" spans="6:8" x14ac:dyDescent="0.3">
      <c r="F813" s="16">
        <v>0.317</v>
      </c>
      <c r="G813" t="s">
        <v>816</v>
      </c>
      <c r="H813" t="s">
        <v>817</v>
      </c>
    </row>
    <row r="814" spans="6:8" x14ac:dyDescent="0.3">
      <c r="F814" s="16">
        <v>0.14199999999999999</v>
      </c>
      <c r="G814" t="s">
        <v>817</v>
      </c>
      <c r="H814" t="s">
        <v>818</v>
      </c>
    </row>
    <row r="815" spans="6:8" x14ac:dyDescent="0.3">
      <c r="F815" s="16">
        <v>0.115</v>
      </c>
      <c r="G815" t="s">
        <v>818</v>
      </c>
      <c r="H815" t="s">
        <v>819</v>
      </c>
    </row>
    <row r="816" spans="6:8" x14ac:dyDescent="0.3">
      <c r="F816" s="16">
        <v>0.112</v>
      </c>
      <c r="G816" t="s">
        <v>819</v>
      </c>
      <c r="H816" t="s">
        <v>820</v>
      </c>
    </row>
    <row r="817" spans="1:8" x14ac:dyDescent="0.3">
      <c r="A817" s="9">
        <v>18</v>
      </c>
      <c r="B817" s="8" t="s">
        <v>774</v>
      </c>
      <c r="C817" s="9" t="s">
        <v>51</v>
      </c>
      <c r="D817" s="9" t="s">
        <v>52</v>
      </c>
      <c r="E817" s="9" t="s">
        <v>53</v>
      </c>
      <c r="F817" s="16">
        <v>0.108</v>
      </c>
      <c r="G817" t="s">
        <v>820</v>
      </c>
      <c r="H817" t="s">
        <v>821</v>
      </c>
    </row>
    <row r="818" spans="1:8" x14ac:dyDescent="0.3">
      <c r="A818" s="12"/>
      <c r="B818" s="7"/>
      <c r="C818" s="4">
        <v>0.33979999999999999</v>
      </c>
      <c r="D818" s="4">
        <v>0.2039</v>
      </c>
      <c r="E818" s="4">
        <v>0.4758</v>
      </c>
      <c r="F818" s="16">
        <v>9.5000000000000001E-2</v>
      </c>
      <c r="G818" t="s">
        <v>821</v>
      </c>
      <c r="H818" t="s">
        <v>822</v>
      </c>
    </row>
    <row r="819" spans="1:8" x14ac:dyDescent="0.3">
      <c r="A819" s="12"/>
      <c r="B819" s="14">
        <f>SUM(C819:E819)</f>
        <v>6.2299999999999995</v>
      </c>
      <c r="C819" s="1">
        <f>SUM(F817:F864)-D819-E819</f>
        <v>4.4829999999999988</v>
      </c>
      <c r="D819" s="1">
        <f>SUM(F821:F826)</f>
        <v>1.4030000000000002</v>
      </c>
      <c r="E819" s="1">
        <f>SUM(F849:F854)</f>
        <v>0.34400000000000003</v>
      </c>
      <c r="F819" s="16">
        <v>0.11700000000000001</v>
      </c>
      <c r="G819" t="s">
        <v>822</v>
      </c>
      <c r="H819" t="s">
        <v>823</v>
      </c>
    </row>
    <row r="820" spans="1:8" x14ac:dyDescent="0.3">
      <c r="A820" s="13">
        <f>A772+B820</f>
        <v>50.315726199999986</v>
      </c>
      <c r="B820" s="6">
        <f>SUM(C820:E820)</f>
        <v>1.9730702999999998</v>
      </c>
      <c r="C820" s="5">
        <f>C818*C819</f>
        <v>1.5233233999999996</v>
      </c>
      <c r="D820" s="5">
        <f t="shared" ref="D820:E820" si="17">D818*D819</f>
        <v>0.28607170000000004</v>
      </c>
      <c r="E820" s="5">
        <f t="shared" si="17"/>
        <v>0.16367520000000002</v>
      </c>
      <c r="F820" s="16">
        <v>0.75</v>
      </c>
      <c r="G820" t="s">
        <v>823</v>
      </c>
      <c r="H820" t="s">
        <v>824</v>
      </c>
    </row>
    <row r="821" spans="1:8" x14ac:dyDescent="0.3">
      <c r="F821" s="16">
        <v>0.56000000000000005</v>
      </c>
      <c r="G821" t="s">
        <v>824</v>
      </c>
      <c r="H821" t="s">
        <v>825</v>
      </c>
    </row>
    <row r="822" spans="1:8" x14ac:dyDescent="0.3">
      <c r="F822" s="16">
        <v>0.43099999999999999</v>
      </c>
      <c r="G822" t="s">
        <v>825</v>
      </c>
      <c r="H822" t="s">
        <v>826</v>
      </c>
    </row>
    <row r="823" spans="1:8" x14ac:dyDescent="0.3">
      <c r="F823" s="16">
        <v>9.8000000000000004E-2</v>
      </c>
      <c r="G823" t="s">
        <v>826</v>
      </c>
      <c r="H823" t="s">
        <v>827</v>
      </c>
    </row>
    <row r="824" spans="1:8" x14ac:dyDescent="0.3">
      <c r="F824" s="16">
        <v>0.107</v>
      </c>
      <c r="G824" t="s">
        <v>827</v>
      </c>
      <c r="H824" t="s">
        <v>828</v>
      </c>
    </row>
    <row r="825" spans="1:8" x14ac:dyDescent="0.3">
      <c r="F825" s="16">
        <v>0.10100000000000001</v>
      </c>
      <c r="G825" t="s">
        <v>828</v>
      </c>
      <c r="H825" t="s">
        <v>829</v>
      </c>
    </row>
    <row r="826" spans="1:8" x14ac:dyDescent="0.3">
      <c r="F826" s="16">
        <v>0.106</v>
      </c>
      <c r="G826" t="s">
        <v>829</v>
      </c>
      <c r="H826" t="s">
        <v>830</v>
      </c>
    </row>
    <row r="827" spans="1:8" x14ac:dyDescent="0.3">
      <c r="F827" s="16">
        <v>9.5000000000000001E-2</v>
      </c>
      <c r="G827" t="s">
        <v>830</v>
      </c>
      <c r="H827" t="s">
        <v>831</v>
      </c>
    </row>
    <row r="828" spans="1:8" x14ac:dyDescent="0.3">
      <c r="F828" s="16">
        <v>0.13200000000000001</v>
      </c>
      <c r="G828" t="s">
        <v>831</v>
      </c>
      <c r="H828" t="s">
        <v>832</v>
      </c>
    </row>
    <row r="829" spans="1:8" x14ac:dyDescent="0.3">
      <c r="F829" s="16">
        <v>0.155</v>
      </c>
      <c r="G829" t="s">
        <v>832</v>
      </c>
      <c r="H829" t="s">
        <v>833</v>
      </c>
    </row>
    <row r="830" spans="1:8" x14ac:dyDescent="0.3">
      <c r="F830" s="16">
        <v>6.5000000000000002E-2</v>
      </c>
      <c r="G830" t="s">
        <v>833</v>
      </c>
      <c r="H830" t="s">
        <v>834</v>
      </c>
    </row>
    <row r="831" spans="1:8" x14ac:dyDescent="0.3">
      <c r="F831" s="16">
        <v>6.9000000000000006E-2</v>
      </c>
      <c r="G831" t="s">
        <v>834</v>
      </c>
      <c r="H831" t="s">
        <v>835</v>
      </c>
    </row>
    <row r="832" spans="1:8" x14ac:dyDescent="0.3">
      <c r="F832" s="16">
        <v>1E-3</v>
      </c>
      <c r="G832" t="s">
        <v>835</v>
      </c>
      <c r="H832" t="s">
        <v>836</v>
      </c>
    </row>
    <row r="833" spans="6:8" x14ac:dyDescent="0.3">
      <c r="F833" s="16">
        <v>1E-3</v>
      </c>
      <c r="G833" t="s">
        <v>836</v>
      </c>
      <c r="H833" t="s">
        <v>837</v>
      </c>
    </row>
    <row r="834" spans="6:8" x14ac:dyDescent="0.3">
      <c r="F834" s="16">
        <v>5.7000000000000002E-2</v>
      </c>
      <c r="G834" t="s">
        <v>837</v>
      </c>
      <c r="H834" t="s">
        <v>838</v>
      </c>
    </row>
    <row r="835" spans="6:8" x14ac:dyDescent="0.3">
      <c r="F835" s="16">
        <v>1.7999999999999999E-2</v>
      </c>
      <c r="G835" t="s">
        <v>838</v>
      </c>
      <c r="H835" t="s">
        <v>839</v>
      </c>
    </row>
    <row r="836" spans="6:8" x14ac:dyDescent="0.3">
      <c r="F836" s="16">
        <v>0</v>
      </c>
      <c r="G836" t="s">
        <v>839</v>
      </c>
      <c r="H836" t="s">
        <v>840</v>
      </c>
    </row>
    <row r="837" spans="6:8" x14ac:dyDescent="0.3">
      <c r="F837" s="16">
        <v>0</v>
      </c>
      <c r="G837" t="s">
        <v>840</v>
      </c>
      <c r="H837" t="s">
        <v>841</v>
      </c>
    </row>
    <row r="838" spans="6:8" x14ac:dyDescent="0.3">
      <c r="F838" s="16">
        <v>0</v>
      </c>
      <c r="G838" t="s">
        <v>841</v>
      </c>
      <c r="H838" t="s">
        <v>842</v>
      </c>
    </row>
    <row r="839" spans="6:8" x14ac:dyDescent="0.3">
      <c r="F839" s="16">
        <v>0</v>
      </c>
      <c r="G839" t="s">
        <v>842</v>
      </c>
      <c r="H839" t="s">
        <v>843</v>
      </c>
    </row>
    <row r="840" spans="6:8" x14ac:dyDescent="0.3">
      <c r="F840" s="16">
        <v>0</v>
      </c>
      <c r="G840" t="s">
        <v>843</v>
      </c>
      <c r="H840" t="s">
        <v>844</v>
      </c>
    </row>
    <row r="841" spans="6:8" x14ac:dyDescent="0.3">
      <c r="F841" s="16">
        <v>2.4E-2</v>
      </c>
      <c r="G841" t="s">
        <v>844</v>
      </c>
      <c r="H841" t="s">
        <v>845</v>
      </c>
    </row>
    <row r="842" spans="6:8" x14ac:dyDescent="0.3">
      <c r="F842" s="16">
        <v>0</v>
      </c>
      <c r="G842" t="s">
        <v>845</v>
      </c>
      <c r="H842" t="s">
        <v>846</v>
      </c>
    </row>
    <row r="843" spans="6:8" x14ac:dyDescent="0.3">
      <c r="F843" s="16">
        <v>0</v>
      </c>
      <c r="G843" t="s">
        <v>846</v>
      </c>
      <c r="H843" t="s">
        <v>847</v>
      </c>
    </row>
    <row r="844" spans="6:8" x14ac:dyDescent="0.3">
      <c r="F844" s="16">
        <v>0</v>
      </c>
      <c r="G844" t="s">
        <v>847</v>
      </c>
      <c r="H844" t="s">
        <v>848</v>
      </c>
    </row>
    <row r="845" spans="6:8" x14ac:dyDescent="0.3">
      <c r="F845" s="16">
        <v>0</v>
      </c>
      <c r="G845" t="s">
        <v>848</v>
      </c>
      <c r="H845" t="s">
        <v>849</v>
      </c>
    </row>
    <row r="846" spans="6:8" x14ac:dyDescent="0.3">
      <c r="F846" s="16">
        <v>0</v>
      </c>
      <c r="G846" t="s">
        <v>849</v>
      </c>
      <c r="H846" t="s">
        <v>850</v>
      </c>
    </row>
    <row r="847" spans="6:8" x14ac:dyDescent="0.3">
      <c r="F847" s="16">
        <v>0</v>
      </c>
      <c r="G847" t="s">
        <v>850</v>
      </c>
      <c r="H847" t="s">
        <v>851</v>
      </c>
    </row>
    <row r="848" spans="6:8" x14ac:dyDescent="0.3">
      <c r="F848" s="16">
        <v>7.0000000000000001E-3</v>
      </c>
      <c r="G848" t="s">
        <v>851</v>
      </c>
      <c r="H848" t="s">
        <v>852</v>
      </c>
    </row>
    <row r="849" spans="6:8" x14ac:dyDescent="0.3">
      <c r="F849" s="16">
        <v>0</v>
      </c>
      <c r="G849" t="s">
        <v>852</v>
      </c>
      <c r="H849" t="s">
        <v>853</v>
      </c>
    </row>
    <row r="850" spans="6:8" x14ac:dyDescent="0.3">
      <c r="F850" s="16">
        <v>5.0000000000000001E-3</v>
      </c>
      <c r="G850" t="s">
        <v>853</v>
      </c>
      <c r="H850" t="s">
        <v>854</v>
      </c>
    </row>
    <row r="851" spans="6:8" x14ac:dyDescent="0.3">
      <c r="F851" s="16">
        <v>6.0000000000000001E-3</v>
      </c>
      <c r="G851" t="s">
        <v>854</v>
      </c>
      <c r="H851" t="s">
        <v>855</v>
      </c>
    </row>
    <row r="852" spans="6:8" x14ac:dyDescent="0.3">
      <c r="F852" s="16">
        <v>0</v>
      </c>
      <c r="G852" t="s">
        <v>855</v>
      </c>
      <c r="H852" t="s">
        <v>856</v>
      </c>
    </row>
    <row r="853" spans="6:8" x14ac:dyDescent="0.3">
      <c r="F853" s="16">
        <v>0.26500000000000001</v>
      </c>
      <c r="G853" t="s">
        <v>856</v>
      </c>
      <c r="H853" t="s">
        <v>857</v>
      </c>
    </row>
    <row r="854" spans="6:8" x14ac:dyDescent="0.3">
      <c r="F854" s="16">
        <v>6.8000000000000005E-2</v>
      </c>
      <c r="G854" t="s">
        <v>857</v>
      </c>
      <c r="H854" t="s">
        <v>858</v>
      </c>
    </row>
    <row r="855" spans="6:8" x14ac:dyDescent="0.3">
      <c r="F855" s="16">
        <v>0.14000000000000001</v>
      </c>
      <c r="G855" t="s">
        <v>858</v>
      </c>
      <c r="H855" t="s">
        <v>859</v>
      </c>
    </row>
    <row r="856" spans="6:8" x14ac:dyDescent="0.3">
      <c r="F856" s="16">
        <v>0.42</v>
      </c>
      <c r="G856" t="s">
        <v>859</v>
      </c>
      <c r="H856" t="s">
        <v>860</v>
      </c>
    </row>
    <row r="857" spans="6:8" x14ac:dyDescent="0.3">
      <c r="F857" s="16">
        <v>0.44900000000000001</v>
      </c>
      <c r="G857" t="s">
        <v>860</v>
      </c>
      <c r="H857" t="s">
        <v>861</v>
      </c>
    </row>
    <row r="858" spans="6:8" x14ac:dyDescent="0.3">
      <c r="F858" s="16">
        <v>0.371</v>
      </c>
      <c r="G858" t="s">
        <v>861</v>
      </c>
      <c r="H858" t="s">
        <v>862</v>
      </c>
    </row>
    <row r="859" spans="6:8" x14ac:dyDescent="0.3">
      <c r="F859" s="16">
        <v>0.33</v>
      </c>
      <c r="G859" t="s">
        <v>862</v>
      </c>
      <c r="H859" t="s">
        <v>863</v>
      </c>
    </row>
    <row r="860" spans="6:8" x14ac:dyDescent="0.3">
      <c r="F860" s="16">
        <v>0.34</v>
      </c>
      <c r="G860" t="s">
        <v>863</v>
      </c>
      <c r="H860" t="s">
        <v>864</v>
      </c>
    </row>
    <row r="861" spans="6:8" x14ac:dyDescent="0.3">
      <c r="F861" s="16">
        <v>0.32100000000000001</v>
      </c>
      <c r="G861" t="s">
        <v>864</v>
      </c>
      <c r="H861" t="s">
        <v>865</v>
      </c>
    </row>
    <row r="862" spans="6:8" x14ac:dyDescent="0.3">
      <c r="F862" s="16">
        <v>0.18099999999999999</v>
      </c>
      <c r="G862" t="s">
        <v>865</v>
      </c>
      <c r="H862" t="s">
        <v>866</v>
      </c>
    </row>
    <row r="863" spans="6:8" x14ac:dyDescent="0.3">
      <c r="F863" s="16">
        <v>0.125</v>
      </c>
      <c r="G863" t="s">
        <v>866</v>
      </c>
      <c r="H863" t="s">
        <v>867</v>
      </c>
    </row>
    <row r="864" spans="6:8" x14ac:dyDescent="0.3">
      <c r="F864" s="16">
        <v>0.112</v>
      </c>
      <c r="G864" t="s">
        <v>867</v>
      </c>
      <c r="H864" t="s">
        <v>868</v>
      </c>
    </row>
    <row r="865" spans="1:8" x14ac:dyDescent="0.3">
      <c r="A865" s="9">
        <v>19</v>
      </c>
      <c r="B865" s="8" t="s">
        <v>774</v>
      </c>
      <c r="C865" s="9" t="s">
        <v>51</v>
      </c>
      <c r="D865" s="9" t="s">
        <v>52</v>
      </c>
      <c r="E865" s="9" t="s">
        <v>53</v>
      </c>
      <c r="F865" s="16">
        <v>0.10199999999999999</v>
      </c>
      <c r="G865" t="s">
        <v>868</v>
      </c>
      <c r="H865" t="s">
        <v>869</v>
      </c>
    </row>
    <row r="866" spans="1:8" x14ac:dyDescent="0.3">
      <c r="A866" s="12"/>
      <c r="B866" s="7"/>
      <c r="C866" s="4">
        <v>0.33979999999999999</v>
      </c>
      <c r="D866" s="4">
        <v>0.2039</v>
      </c>
      <c r="E866" s="4">
        <v>0.4758</v>
      </c>
      <c r="F866" s="16">
        <v>0.11</v>
      </c>
      <c r="G866" t="s">
        <v>869</v>
      </c>
      <c r="H866" t="s">
        <v>870</v>
      </c>
    </row>
    <row r="867" spans="1:8" x14ac:dyDescent="0.3">
      <c r="A867" s="12"/>
      <c r="B867" s="14">
        <f>SUM(C867:E867)</f>
        <v>5.1130000000000004</v>
      </c>
      <c r="C867" s="1">
        <f>SUM(F865:F912)-D867-E867</f>
        <v>3.726</v>
      </c>
      <c r="D867" s="1">
        <f>SUM(F869:F874)</f>
        <v>0.629</v>
      </c>
      <c r="E867" s="1">
        <f>SUM(F897:F902)</f>
        <v>0.75800000000000001</v>
      </c>
      <c r="F867" s="16">
        <v>0.107</v>
      </c>
      <c r="G867" t="s">
        <v>870</v>
      </c>
      <c r="H867" t="s">
        <v>871</v>
      </c>
    </row>
    <row r="868" spans="1:8" x14ac:dyDescent="0.3">
      <c r="A868" s="13">
        <f>A820+B868</f>
        <v>52.070730499999989</v>
      </c>
      <c r="B868" s="6">
        <f>SUM(C868:E868)</f>
        <v>1.7550043</v>
      </c>
      <c r="C868" s="5">
        <f>C866*C867</f>
        <v>1.2660947999999999</v>
      </c>
      <c r="D868" s="5">
        <f t="shared" ref="D868:E868" si="18">D866*D867</f>
        <v>0.12825310000000001</v>
      </c>
      <c r="E868" s="5">
        <f t="shared" si="18"/>
        <v>0.36065639999999999</v>
      </c>
      <c r="F868" s="16">
        <v>0.10299999999999999</v>
      </c>
      <c r="G868" t="s">
        <v>871</v>
      </c>
      <c r="H868" t="s">
        <v>872</v>
      </c>
    </row>
    <row r="869" spans="1:8" x14ac:dyDescent="0.3">
      <c r="F869" s="16">
        <v>0.10100000000000001</v>
      </c>
      <c r="G869" t="s">
        <v>872</v>
      </c>
      <c r="H869" t="s">
        <v>873</v>
      </c>
    </row>
    <row r="870" spans="1:8" x14ac:dyDescent="0.3">
      <c r="F870" s="16">
        <v>0.109</v>
      </c>
      <c r="G870" t="s">
        <v>873</v>
      </c>
      <c r="H870" t="s">
        <v>874</v>
      </c>
    </row>
    <row r="871" spans="1:8" x14ac:dyDescent="0.3">
      <c r="F871" s="16">
        <v>0.10299999999999999</v>
      </c>
      <c r="G871" t="s">
        <v>874</v>
      </c>
      <c r="H871" t="s">
        <v>875</v>
      </c>
    </row>
    <row r="872" spans="1:8" x14ac:dyDescent="0.3">
      <c r="F872" s="16">
        <v>0.109</v>
      </c>
      <c r="G872" t="s">
        <v>875</v>
      </c>
      <c r="H872" t="s">
        <v>876</v>
      </c>
    </row>
    <row r="873" spans="1:8" x14ac:dyDescent="0.3">
      <c r="F873" s="16">
        <v>0.10100000000000001</v>
      </c>
      <c r="G873" t="s">
        <v>876</v>
      </c>
      <c r="H873" t="s">
        <v>877</v>
      </c>
    </row>
    <row r="874" spans="1:8" x14ac:dyDescent="0.3">
      <c r="F874" s="16">
        <v>0.106</v>
      </c>
      <c r="G874" t="s">
        <v>877</v>
      </c>
      <c r="H874" t="s">
        <v>878</v>
      </c>
    </row>
    <row r="875" spans="1:8" x14ac:dyDescent="0.3">
      <c r="F875" s="16">
        <v>0.105</v>
      </c>
      <c r="G875" t="s">
        <v>878</v>
      </c>
      <c r="H875" t="s">
        <v>879</v>
      </c>
    </row>
    <row r="876" spans="1:8" x14ac:dyDescent="0.3">
      <c r="F876" s="16">
        <v>0.13200000000000001</v>
      </c>
      <c r="G876" t="s">
        <v>879</v>
      </c>
      <c r="H876" t="s">
        <v>880</v>
      </c>
    </row>
    <row r="877" spans="1:8" x14ac:dyDescent="0.3">
      <c r="F877" s="16">
        <v>0.14799999999999999</v>
      </c>
      <c r="G877" t="s">
        <v>880</v>
      </c>
      <c r="H877" t="s">
        <v>881</v>
      </c>
    </row>
    <row r="878" spans="1:8" x14ac:dyDescent="0.3">
      <c r="F878" s="16">
        <v>1E-3</v>
      </c>
      <c r="G878" t="s">
        <v>881</v>
      </c>
      <c r="H878" t="s">
        <v>882</v>
      </c>
    </row>
    <row r="879" spans="1:8" x14ac:dyDescent="0.3">
      <c r="F879" s="16">
        <v>9.1999999999999998E-2</v>
      </c>
      <c r="G879" t="s">
        <v>882</v>
      </c>
      <c r="H879" t="s">
        <v>883</v>
      </c>
    </row>
    <row r="880" spans="1:8" x14ac:dyDescent="0.3">
      <c r="F880" s="16">
        <v>4.2000000000000003E-2</v>
      </c>
      <c r="G880" t="s">
        <v>883</v>
      </c>
      <c r="H880" t="s">
        <v>884</v>
      </c>
    </row>
    <row r="881" spans="6:8" x14ac:dyDescent="0.3">
      <c r="F881" s="16">
        <v>2.4E-2</v>
      </c>
      <c r="G881" t="s">
        <v>884</v>
      </c>
      <c r="H881" t="s">
        <v>885</v>
      </c>
    </row>
    <row r="882" spans="6:8" x14ac:dyDescent="0.3">
      <c r="F882" s="16">
        <v>0</v>
      </c>
      <c r="G882" t="s">
        <v>885</v>
      </c>
      <c r="H882" t="s">
        <v>886</v>
      </c>
    </row>
    <row r="883" spans="6:8" x14ac:dyDescent="0.3">
      <c r="F883" s="16">
        <v>3.7999999999999999E-2</v>
      </c>
      <c r="G883" t="s">
        <v>886</v>
      </c>
      <c r="H883" t="s">
        <v>887</v>
      </c>
    </row>
    <row r="884" spans="6:8" x14ac:dyDescent="0.3">
      <c r="F884" s="16">
        <v>4.3999999999999997E-2</v>
      </c>
      <c r="G884" t="s">
        <v>887</v>
      </c>
      <c r="H884" t="s">
        <v>888</v>
      </c>
    </row>
    <row r="885" spans="6:8" x14ac:dyDescent="0.3">
      <c r="F885" s="16">
        <v>3.0000000000000001E-3</v>
      </c>
      <c r="G885" t="s">
        <v>888</v>
      </c>
      <c r="H885" t="s">
        <v>889</v>
      </c>
    </row>
    <row r="886" spans="6:8" x14ac:dyDescent="0.3">
      <c r="F886" s="16">
        <v>5.3999999999999999E-2</v>
      </c>
      <c r="G886" t="s">
        <v>889</v>
      </c>
      <c r="H886" t="s">
        <v>890</v>
      </c>
    </row>
    <row r="887" spans="6:8" x14ac:dyDescent="0.3">
      <c r="F887" s="16">
        <v>0.106</v>
      </c>
      <c r="G887" t="s">
        <v>890</v>
      </c>
      <c r="H887" t="s">
        <v>891</v>
      </c>
    </row>
    <row r="888" spans="6:8" x14ac:dyDescent="0.3">
      <c r="F888" s="16">
        <v>0.06</v>
      </c>
      <c r="G888" t="s">
        <v>891</v>
      </c>
      <c r="H888" t="s">
        <v>892</v>
      </c>
    </row>
    <row r="889" spans="6:8" x14ac:dyDescent="0.3">
      <c r="F889" s="16">
        <v>1.4999999999999999E-2</v>
      </c>
      <c r="G889" t="s">
        <v>892</v>
      </c>
      <c r="H889" t="s">
        <v>893</v>
      </c>
    </row>
    <row r="890" spans="6:8" x14ac:dyDescent="0.3">
      <c r="F890" s="16">
        <v>0.01</v>
      </c>
      <c r="G890" t="s">
        <v>893</v>
      </c>
      <c r="H890" t="s">
        <v>894</v>
      </c>
    </row>
    <row r="891" spans="6:8" x14ac:dyDescent="0.3">
      <c r="F891" s="16">
        <v>1.7000000000000001E-2</v>
      </c>
      <c r="G891" t="s">
        <v>894</v>
      </c>
      <c r="H891" t="s">
        <v>895</v>
      </c>
    </row>
    <row r="892" spans="6:8" x14ac:dyDescent="0.3">
      <c r="F892" s="16">
        <v>8.0000000000000002E-3</v>
      </c>
      <c r="G892" t="s">
        <v>895</v>
      </c>
      <c r="H892" t="s">
        <v>896</v>
      </c>
    </row>
    <row r="893" spans="6:8" x14ac:dyDescent="0.3">
      <c r="F893" s="16">
        <v>0</v>
      </c>
      <c r="G893" t="s">
        <v>896</v>
      </c>
      <c r="H893" t="s">
        <v>897</v>
      </c>
    </row>
    <row r="894" spans="6:8" x14ac:dyDescent="0.3">
      <c r="F894" s="16">
        <v>0</v>
      </c>
      <c r="G894" t="s">
        <v>897</v>
      </c>
      <c r="H894" t="s">
        <v>898</v>
      </c>
    </row>
    <row r="895" spans="6:8" x14ac:dyDescent="0.3">
      <c r="F895" s="16">
        <v>0</v>
      </c>
      <c r="G895" t="s">
        <v>898</v>
      </c>
      <c r="H895" t="s">
        <v>899</v>
      </c>
    </row>
    <row r="896" spans="6:8" x14ac:dyDescent="0.3">
      <c r="F896" s="16">
        <v>0</v>
      </c>
      <c r="G896" t="s">
        <v>899</v>
      </c>
      <c r="H896" t="s">
        <v>900</v>
      </c>
    </row>
    <row r="897" spans="6:8" x14ac:dyDescent="0.3">
      <c r="F897" s="16">
        <v>0</v>
      </c>
      <c r="G897" t="s">
        <v>900</v>
      </c>
      <c r="H897" t="s">
        <v>901</v>
      </c>
    </row>
    <row r="898" spans="6:8" x14ac:dyDescent="0.3">
      <c r="F898" s="16">
        <v>0</v>
      </c>
      <c r="G898" t="s">
        <v>901</v>
      </c>
      <c r="H898" t="s">
        <v>902</v>
      </c>
    </row>
    <row r="899" spans="6:8" x14ac:dyDescent="0.3">
      <c r="F899" s="16">
        <v>0</v>
      </c>
      <c r="G899" t="s">
        <v>902</v>
      </c>
      <c r="H899" t="s">
        <v>903</v>
      </c>
    </row>
    <row r="900" spans="6:8" x14ac:dyDescent="0.3">
      <c r="F900" s="16">
        <v>2.7E-2</v>
      </c>
      <c r="G900" t="s">
        <v>903</v>
      </c>
      <c r="H900" t="s">
        <v>904</v>
      </c>
    </row>
    <row r="901" spans="6:8" x14ac:dyDescent="0.3">
      <c r="F901" s="16">
        <v>0.58899999999999997</v>
      </c>
      <c r="G901" t="s">
        <v>904</v>
      </c>
      <c r="H901" t="s">
        <v>905</v>
      </c>
    </row>
    <row r="902" spans="6:8" x14ac:dyDescent="0.3">
      <c r="F902" s="16">
        <v>0.14199999999999999</v>
      </c>
      <c r="G902" t="s">
        <v>905</v>
      </c>
      <c r="H902" t="s">
        <v>906</v>
      </c>
    </row>
    <row r="903" spans="6:8" x14ac:dyDescent="0.3">
      <c r="F903" s="16">
        <v>0.183</v>
      </c>
      <c r="G903" t="s">
        <v>906</v>
      </c>
      <c r="H903" t="s">
        <v>907</v>
      </c>
    </row>
    <row r="904" spans="6:8" x14ac:dyDescent="0.3">
      <c r="F904" s="16">
        <v>0.26500000000000001</v>
      </c>
      <c r="G904" t="s">
        <v>907</v>
      </c>
      <c r="H904" t="s">
        <v>908</v>
      </c>
    </row>
    <row r="905" spans="6:8" x14ac:dyDescent="0.3">
      <c r="F905" s="16">
        <v>0.28299999999999997</v>
      </c>
      <c r="G905" t="s">
        <v>908</v>
      </c>
      <c r="H905" t="s">
        <v>909</v>
      </c>
    </row>
    <row r="906" spans="6:8" x14ac:dyDescent="0.3">
      <c r="F906" s="16">
        <v>0.40600000000000003</v>
      </c>
      <c r="G906" t="s">
        <v>909</v>
      </c>
      <c r="H906" t="s">
        <v>910</v>
      </c>
    </row>
    <row r="907" spans="6:8" x14ac:dyDescent="0.3">
      <c r="F907" s="16">
        <v>0.34799999999999998</v>
      </c>
      <c r="G907" t="s">
        <v>910</v>
      </c>
      <c r="H907" t="s">
        <v>911</v>
      </c>
    </row>
    <row r="908" spans="6:8" x14ac:dyDescent="0.3">
      <c r="F908" s="16">
        <v>0.33200000000000002</v>
      </c>
      <c r="G908" t="s">
        <v>911</v>
      </c>
      <c r="H908" t="s">
        <v>912</v>
      </c>
    </row>
    <row r="909" spans="6:8" x14ac:dyDescent="0.3">
      <c r="F909" s="16">
        <v>0.249</v>
      </c>
      <c r="G909" t="s">
        <v>912</v>
      </c>
      <c r="H909" t="s">
        <v>913</v>
      </c>
    </row>
    <row r="910" spans="6:8" x14ac:dyDescent="0.3">
      <c r="F910" s="16">
        <v>0.13</v>
      </c>
      <c r="G910" t="s">
        <v>913</v>
      </c>
      <c r="H910" t="s">
        <v>914</v>
      </c>
    </row>
    <row r="911" spans="6:8" x14ac:dyDescent="0.3">
      <c r="F911" s="16">
        <v>0.105</v>
      </c>
      <c r="G911" t="s">
        <v>914</v>
      </c>
      <c r="H911" t="s">
        <v>915</v>
      </c>
    </row>
    <row r="912" spans="6:8" x14ac:dyDescent="0.3">
      <c r="F912" s="16">
        <v>0.104</v>
      </c>
      <c r="G912" t="s">
        <v>915</v>
      </c>
      <c r="H912" t="s">
        <v>916</v>
      </c>
    </row>
    <row r="913" spans="1:8" x14ac:dyDescent="0.3">
      <c r="A913" s="9">
        <v>20</v>
      </c>
      <c r="B913" s="8" t="s">
        <v>774</v>
      </c>
      <c r="C913" s="9" t="s">
        <v>51</v>
      </c>
      <c r="D913" s="9" t="s">
        <v>52</v>
      </c>
      <c r="E913" s="9" t="s">
        <v>53</v>
      </c>
      <c r="F913" s="16">
        <v>0.10199999999999999</v>
      </c>
      <c r="G913" t="s">
        <v>868</v>
      </c>
      <c r="H913" t="s">
        <v>869</v>
      </c>
    </row>
    <row r="914" spans="1:8" x14ac:dyDescent="0.3">
      <c r="A914" s="12"/>
      <c r="B914" s="7"/>
      <c r="C914" s="4">
        <v>0.33979999999999999</v>
      </c>
      <c r="D914" s="4">
        <v>0.2039</v>
      </c>
      <c r="E914" s="4">
        <v>0.4758</v>
      </c>
      <c r="F914" s="16">
        <v>0.11</v>
      </c>
      <c r="G914" t="s">
        <v>869</v>
      </c>
      <c r="H914" t="s">
        <v>870</v>
      </c>
    </row>
    <row r="915" spans="1:8" x14ac:dyDescent="0.3">
      <c r="A915" s="12"/>
      <c r="B915" s="14">
        <f>SUM(C915:E915)</f>
        <v>5.1130000000000004</v>
      </c>
      <c r="C915" s="1">
        <f>SUM(F913:F960)-D915-E915</f>
        <v>3.726</v>
      </c>
      <c r="D915" s="1">
        <f>SUM(F917:F922)</f>
        <v>0.629</v>
      </c>
      <c r="E915" s="1">
        <f>SUM(F945:F950)</f>
        <v>0.75800000000000001</v>
      </c>
      <c r="F915" s="16">
        <v>0.107</v>
      </c>
      <c r="G915" t="s">
        <v>870</v>
      </c>
      <c r="H915" t="s">
        <v>871</v>
      </c>
    </row>
    <row r="916" spans="1:8" x14ac:dyDescent="0.3">
      <c r="A916" s="13">
        <f>A868+B916</f>
        <v>53.825734799999992</v>
      </c>
      <c r="B916" s="6">
        <f>SUM(C916:E916)</f>
        <v>1.7550043</v>
      </c>
      <c r="C916" s="5">
        <f>C914*C915</f>
        <v>1.2660947999999999</v>
      </c>
      <c r="D916" s="5">
        <f t="shared" ref="D916:E916" si="19">D914*D915</f>
        <v>0.12825310000000001</v>
      </c>
      <c r="E916" s="5">
        <f t="shared" si="19"/>
        <v>0.36065639999999999</v>
      </c>
      <c r="F916" s="16">
        <v>0.10299999999999999</v>
      </c>
      <c r="G916" t="s">
        <v>871</v>
      </c>
      <c r="H916" t="s">
        <v>872</v>
      </c>
    </row>
    <row r="917" spans="1:8" x14ac:dyDescent="0.3">
      <c r="F917" s="16">
        <v>0.10100000000000001</v>
      </c>
      <c r="G917" t="s">
        <v>872</v>
      </c>
      <c r="H917" t="s">
        <v>873</v>
      </c>
    </row>
    <row r="918" spans="1:8" x14ac:dyDescent="0.3">
      <c r="F918" s="16">
        <v>0.109</v>
      </c>
      <c r="G918" t="s">
        <v>873</v>
      </c>
      <c r="H918" t="s">
        <v>874</v>
      </c>
    </row>
    <row r="919" spans="1:8" x14ac:dyDescent="0.3">
      <c r="F919" s="16">
        <v>0.10299999999999999</v>
      </c>
      <c r="G919" t="s">
        <v>874</v>
      </c>
      <c r="H919" t="s">
        <v>875</v>
      </c>
    </row>
    <row r="920" spans="1:8" x14ac:dyDescent="0.3">
      <c r="F920" s="16">
        <v>0.109</v>
      </c>
      <c r="G920" t="s">
        <v>875</v>
      </c>
      <c r="H920" t="s">
        <v>876</v>
      </c>
    </row>
    <row r="921" spans="1:8" x14ac:dyDescent="0.3">
      <c r="F921" s="16">
        <v>0.10100000000000001</v>
      </c>
      <c r="G921" t="s">
        <v>876</v>
      </c>
      <c r="H921" t="s">
        <v>877</v>
      </c>
    </row>
    <row r="922" spans="1:8" x14ac:dyDescent="0.3">
      <c r="F922" s="16">
        <v>0.106</v>
      </c>
      <c r="G922" t="s">
        <v>877</v>
      </c>
      <c r="H922" t="s">
        <v>878</v>
      </c>
    </row>
    <row r="923" spans="1:8" x14ac:dyDescent="0.3">
      <c r="F923" s="16">
        <v>0.105</v>
      </c>
      <c r="G923" t="s">
        <v>878</v>
      </c>
      <c r="H923" t="s">
        <v>879</v>
      </c>
    </row>
    <row r="924" spans="1:8" x14ac:dyDescent="0.3">
      <c r="F924" s="16">
        <v>0.13200000000000001</v>
      </c>
      <c r="G924" t="s">
        <v>879</v>
      </c>
      <c r="H924" t="s">
        <v>880</v>
      </c>
    </row>
    <row r="925" spans="1:8" x14ac:dyDescent="0.3">
      <c r="F925" s="16">
        <v>0.14799999999999999</v>
      </c>
      <c r="G925" t="s">
        <v>880</v>
      </c>
      <c r="H925" t="s">
        <v>881</v>
      </c>
    </row>
    <row r="926" spans="1:8" x14ac:dyDescent="0.3">
      <c r="F926" s="16">
        <v>1E-3</v>
      </c>
      <c r="G926" t="s">
        <v>881</v>
      </c>
      <c r="H926" t="s">
        <v>882</v>
      </c>
    </row>
    <row r="927" spans="1:8" x14ac:dyDescent="0.3">
      <c r="F927" s="16">
        <v>9.1999999999999998E-2</v>
      </c>
      <c r="G927" t="s">
        <v>882</v>
      </c>
      <c r="H927" t="s">
        <v>883</v>
      </c>
    </row>
    <row r="928" spans="1:8" x14ac:dyDescent="0.3">
      <c r="F928" s="16">
        <v>4.2000000000000003E-2</v>
      </c>
      <c r="G928" t="s">
        <v>883</v>
      </c>
      <c r="H928" t="s">
        <v>884</v>
      </c>
    </row>
    <row r="929" spans="6:8" x14ac:dyDescent="0.3">
      <c r="F929" s="16">
        <v>2.4E-2</v>
      </c>
      <c r="G929" t="s">
        <v>884</v>
      </c>
      <c r="H929" t="s">
        <v>885</v>
      </c>
    </row>
    <row r="930" spans="6:8" x14ac:dyDescent="0.3">
      <c r="F930" s="16">
        <v>0</v>
      </c>
      <c r="G930" t="s">
        <v>885</v>
      </c>
      <c r="H930" t="s">
        <v>886</v>
      </c>
    </row>
    <row r="931" spans="6:8" x14ac:dyDescent="0.3">
      <c r="F931" s="16">
        <v>3.7999999999999999E-2</v>
      </c>
      <c r="G931" t="s">
        <v>886</v>
      </c>
      <c r="H931" t="s">
        <v>887</v>
      </c>
    </row>
    <row r="932" spans="6:8" x14ac:dyDescent="0.3">
      <c r="F932" s="16">
        <v>4.3999999999999997E-2</v>
      </c>
      <c r="G932" t="s">
        <v>887</v>
      </c>
      <c r="H932" t="s">
        <v>888</v>
      </c>
    </row>
    <row r="933" spans="6:8" x14ac:dyDescent="0.3">
      <c r="F933" s="16">
        <v>3.0000000000000001E-3</v>
      </c>
      <c r="G933" t="s">
        <v>888</v>
      </c>
      <c r="H933" t="s">
        <v>889</v>
      </c>
    </row>
    <row r="934" spans="6:8" x14ac:dyDescent="0.3">
      <c r="F934" s="16">
        <v>5.3999999999999999E-2</v>
      </c>
      <c r="G934" t="s">
        <v>889</v>
      </c>
      <c r="H934" t="s">
        <v>890</v>
      </c>
    </row>
    <row r="935" spans="6:8" x14ac:dyDescent="0.3">
      <c r="F935" s="16">
        <v>0.106</v>
      </c>
      <c r="G935" t="s">
        <v>890</v>
      </c>
      <c r="H935" t="s">
        <v>891</v>
      </c>
    </row>
    <row r="936" spans="6:8" x14ac:dyDescent="0.3">
      <c r="F936" s="16">
        <v>0.06</v>
      </c>
      <c r="G936" t="s">
        <v>891</v>
      </c>
      <c r="H936" t="s">
        <v>892</v>
      </c>
    </row>
    <row r="937" spans="6:8" x14ac:dyDescent="0.3">
      <c r="F937" s="16">
        <v>1.4999999999999999E-2</v>
      </c>
      <c r="G937" t="s">
        <v>892</v>
      </c>
      <c r="H937" t="s">
        <v>893</v>
      </c>
    </row>
    <row r="938" spans="6:8" x14ac:dyDescent="0.3">
      <c r="F938" s="16">
        <v>0.01</v>
      </c>
      <c r="G938" t="s">
        <v>893</v>
      </c>
      <c r="H938" t="s">
        <v>894</v>
      </c>
    </row>
    <row r="939" spans="6:8" x14ac:dyDescent="0.3">
      <c r="F939" s="16">
        <v>1.7000000000000001E-2</v>
      </c>
      <c r="G939" t="s">
        <v>894</v>
      </c>
      <c r="H939" t="s">
        <v>895</v>
      </c>
    </row>
    <row r="940" spans="6:8" x14ac:dyDescent="0.3">
      <c r="F940" s="16">
        <v>8.0000000000000002E-3</v>
      </c>
      <c r="G940" t="s">
        <v>895</v>
      </c>
      <c r="H940" t="s">
        <v>896</v>
      </c>
    </row>
    <row r="941" spans="6:8" x14ac:dyDescent="0.3">
      <c r="F941" s="16">
        <v>0</v>
      </c>
      <c r="G941" t="s">
        <v>896</v>
      </c>
      <c r="H941" t="s">
        <v>897</v>
      </c>
    </row>
    <row r="942" spans="6:8" x14ac:dyDescent="0.3">
      <c r="F942" s="16">
        <v>0</v>
      </c>
      <c r="G942" t="s">
        <v>897</v>
      </c>
      <c r="H942" t="s">
        <v>898</v>
      </c>
    </row>
    <row r="943" spans="6:8" x14ac:dyDescent="0.3">
      <c r="F943" s="16">
        <v>0</v>
      </c>
      <c r="G943" t="s">
        <v>898</v>
      </c>
      <c r="H943" t="s">
        <v>899</v>
      </c>
    </row>
    <row r="944" spans="6:8" x14ac:dyDescent="0.3">
      <c r="F944" s="16">
        <v>0</v>
      </c>
      <c r="G944" t="s">
        <v>899</v>
      </c>
      <c r="H944" t="s">
        <v>900</v>
      </c>
    </row>
    <row r="945" spans="6:8" x14ac:dyDescent="0.3">
      <c r="F945" s="16">
        <v>0</v>
      </c>
      <c r="G945" t="s">
        <v>900</v>
      </c>
      <c r="H945" t="s">
        <v>901</v>
      </c>
    </row>
    <row r="946" spans="6:8" x14ac:dyDescent="0.3">
      <c r="F946" s="16">
        <v>0</v>
      </c>
      <c r="G946" t="s">
        <v>901</v>
      </c>
      <c r="H946" t="s">
        <v>902</v>
      </c>
    </row>
    <row r="947" spans="6:8" x14ac:dyDescent="0.3">
      <c r="F947" s="16">
        <v>0</v>
      </c>
      <c r="G947" t="s">
        <v>902</v>
      </c>
      <c r="H947" t="s">
        <v>903</v>
      </c>
    </row>
    <row r="948" spans="6:8" x14ac:dyDescent="0.3">
      <c r="F948" s="16">
        <v>2.7E-2</v>
      </c>
      <c r="G948" t="s">
        <v>903</v>
      </c>
      <c r="H948" t="s">
        <v>904</v>
      </c>
    </row>
    <row r="949" spans="6:8" x14ac:dyDescent="0.3">
      <c r="F949" s="16">
        <v>0.58899999999999997</v>
      </c>
      <c r="G949" t="s">
        <v>904</v>
      </c>
      <c r="H949" t="s">
        <v>905</v>
      </c>
    </row>
    <row r="950" spans="6:8" x14ac:dyDescent="0.3">
      <c r="F950" s="16">
        <v>0.14199999999999999</v>
      </c>
      <c r="G950" t="s">
        <v>905</v>
      </c>
      <c r="H950" t="s">
        <v>906</v>
      </c>
    </row>
    <row r="951" spans="6:8" x14ac:dyDescent="0.3">
      <c r="F951" s="16">
        <v>0.183</v>
      </c>
      <c r="G951" t="s">
        <v>906</v>
      </c>
      <c r="H951" t="s">
        <v>907</v>
      </c>
    </row>
    <row r="952" spans="6:8" x14ac:dyDescent="0.3">
      <c r="F952" s="16">
        <v>0.26500000000000001</v>
      </c>
      <c r="G952" t="s">
        <v>907</v>
      </c>
      <c r="H952" t="s">
        <v>908</v>
      </c>
    </row>
    <row r="953" spans="6:8" x14ac:dyDescent="0.3">
      <c r="F953" s="16">
        <v>0.28299999999999997</v>
      </c>
      <c r="G953" t="s">
        <v>908</v>
      </c>
      <c r="H953" t="s">
        <v>909</v>
      </c>
    </row>
    <row r="954" spans="6:8" x14ac:dyDescent="0.3">
      <c r="F954" s="16">
        <v>0.40600000000000003</v>
      </c>
      <c r="G954" t="s">
        <v>909</v>
      </c>
      <c r="H954" t="s">
        <v>910</v>
      </c>
    </row>
    <row r="955" spans="6:8" x14ac:dyDescent="0.3">
      <c r="F955" s="16">
        <v>0.34799999999999998</v>
      </c>
      <c r="G955" t="s">
        <v>910</v>
      </c>
      <c r="H955" t="s">
        <v>911</v>
      </c>
    </row>
    <row r="956" spans="6:8" x14ac:dyDescent="0.3">
      <c r="F956" s="16">
        <v>0.33200000000000002</v>
      </c>
      <c r="G956" t="s">
        <v>911</v>
      </c>
      <c r="H956" t="s">
        <v>912</v>
      </c>
    </row>
    <row r="957" spans="6:8" x14ac:dyDescent="0.3">
      <c r="F957" s="16">
        <v>0.249</v>
      </c>
      <c r="G957" t="s">
        <v>912</v>
      </c>
      <c r="H957" t="s">
        <v>913</v>
      </c>
    </row>
    <row r="958" spans="6:8" x14ac:dyDescent="0.3">
      <c r="F958" s="16">
        <v>0.13</v>
      </c>
      <c r="G958" t="s">
        <v>913</v>
      </c>
      <c r="H958" t="s">
        <v>914</v>
      </c>
    </row>
    <row r="959" spans="6:8" x14ac:dyDescent="0.3">
      <c r="F959" s="16">
        <v>0.105</v>
      </c>
      <c r="G959" t="s">
        <v>914</v>
      </c>
      <c r="H959" t="s">
        <v>915</v>
      </c>
    </row>
    <row r="960" spans="6:8" x14ac:dyDescent="0.3">
      <c r="F960" s="16">
        <v>0.104</v>
      </c>
      <c r="G960" t="s">
        <v>915</v>
      </c>
      <c r="H960" t="s">
        <v>916</v>
      </c>
    </row>
    <row r="961" spans="1:8" x14ac:dyDescent="0.3">
      <c r="A961" s="9">
        <v>21</v>
      </c>
      <c r="B961" s="8" t="s">
        <v>774</v>
      </c>
      <c r="C961" s="9" t="s">
        <v>51</v>
      </c>
      <c r="D961" s="9" t="s">
        <v>52</v>
      </c>
      <c r="E961" s="9" t="s">
        <v>53</v>
      </c>
      <c r="F961" s="16">
        <v>0.10199999999999999</v>
      </c>
      <c r="G961" t="s">
        <v>868</v>
      </c>
      <c r="H961" t="s">
        <v>869</v>
      </c>
    </row>
    <row r="962" spans="1:8" x14ac:dyDescent="0.3">
      <c r="A962" s="12"/>
      <c r="B962" s="7"/>
      <c r="C962" s="4">
        <v>0.33979999999999999</v>
      </c>
      <c r="D962" s="4">
        <v>0.2039</v>
      </c>
      <c r="E962" s="4">
        <v>0.4758</v>
      </c>
      <c r="F962" s="16">
        <v>0.11</v>
      </c>
      <c r="G962" t="s">
        <v>869</v>
      </c>
      <c r="H962" t="s">
        <v>870</v>
      </c>
    </row>
    <row r="963" spans="1:8" x14ac:dyDescent="0.3">
      <c r="A963" s="12"/>
      <c r="B963" s="14">
        <f>SUM(C963:E963)</f>
        <v>5.1130000000000004</v>
      </c>
      <c r="C963" s="1">
        <f>SUM(F961:F1008)-D963-E963</f>
        <v>3.726</v>
      </c>
      <c r="D963" s="1">
        <f>SUM(F965:F970)</f>
        <v>0.629</v>
      </c>
      <c r="E963" s="1">
        <f>SUM(F993:F998)</f>
        <v>0.75800000000000001</v>
      </c>
      <c r="F963" s="16">
        <v>0.107</v>
      </c>
      <c r="G963" t="s">
        <v>870</v>
      </c>
      <c r="H963" t="s">
        <v>871</v>
      </c>
    </row>
    <row r="964" spans="1:8" x14ac:dyDescent="0.3">
      <c r="A964" s="13">
        <f>A916+B964</f>
        <v>55.580739099999995</v>
      </c>
      <c r="B964" s="6">
        <f>SUM(C964:E964)</f>
        <v>1.7550043</v>
      </c>
      <c r="C964" s="5">
        <f>C962*C963</f>
        <v>1.2660947999999999</v>
      </c>
      <c r="D964" s="5">
        <f t="shared" ref="D964:E964" si="20">D962*D963</f>
        <v>0.12825310000000001</v>
      </c>
      <c r="E964" s="5">
        <f t="shared" si="20"/>
        <v>0.36065639999999999</v>
      </c>
      <c r="F964" s="16">
        <v>0.10299999999999999</v>
      </c>
      <c r="G964" t="s">
        <v>871</v>
      </c>
      <c r="H964" t="s">
        <v>872</v>
      </c>
    </row>
    <row r="965" spans="1:8" x14ac:dyDescent="0.3">
      <c r="F965" s="16">
        <v>0.10100000000000001</v>
      </c>
      <c r="G965" t="s">
        <v>872</v>
      </c>
      <c r="H965" t="s">
        <v>873</v>
      </c>
    </row>
    <row r="966" spans="1:8" x14ac:dyDescent="0.3">
      <c r="F966" s="16">
        <v>0.109</v>
      </c>
      <c r="G966" t="s">
        <v>873</v>
      </c>
      <c r="H966" t="s">
        <v>874</v>
      </c>
    </row>
    <row r="967" spans="1:8" x14ac:dyDescent="0.3">
      <c r="F967" s="16">
        <v>0.10299999999999999</v>
      </c>
      <c r="G967" t="s">
        <v>874</v>
      </c>
      <c r="H967" t="s">
        <v>875</v>
      </c>
    </row>
    <row r="968" spans="1:8" x14ac:dyDescent="0.3">
      <c r="F968" s="16">
        <v>0.109</v>
      </c>
      <c r="G968" t="s">
        <v>875</v>
      </c>
      <c r="H968" t="s">
        <v>876</v>
      </c>
    </row>
    <row r="969" spans="1:8" x14ac:dyDescent="0.3">
      <c r="F969" s="16">
        <v>0.10100000000000001</v>
      </c>
      <c r="G969" t="s">
        <v>876</v>
      </c>
      <c r="H969" t="s">
        <v>877</v>
      </c>
    </row>
    <row r="970" spans="1:8" x14ac:dyDescent="0.3">
      <c r="F970" s="16">
        <v>0.106</v>
      </c>
      <c r="G970" t="s">
        <v>877</v>
      </c>
      <c r="H970" t="s">
        <v>878</v>
      </c>
    </row>
    <row r="971" spans="1:8" x14ac:dyDescent="0.3">
      <c r="F971" s="16">
        <v>0.105</v>
      </c>
      <c r="G971" t="s">
        <v>878</v>
      </c>
      <c r="H971" t="s">
        <v>879</v>
      </c>
    </row>
    <row r="972" spans="1:8" x14ac:dyDescent="0.3">
      <c r="F972" s="16">
        <v>0.13200000000000001</v>
      </c>
      <c r="G972" t="s">
        <v>879</v>
      </c>
      <c r="H972" t="s">
        <v>880</v>
      </c>
    </row>
    <row r="973" spans="1:8" x14ac:dyDescent="0.3">
      <c r="F973" s="16">
        <v>0.14799999999999999</v>
      </c>
      <c r="G973" t="s">
        <v>880</v>
      </c>
      <c r="H973" t="s">
        <v>881</v>
      </c>
    </row>
    <row r="974" spans="1:8" x14ac:dyDescent="0.3">
      <c r="F974" s="16">
        <v>1E-3</v>
      </c>
      <c r="G974" t="s">
        <v>881</v>
      </c>
      <c r="H974" t="s">
        <v>882</v>
      </c>
    </row>
    <row r="975" spans="1:8" x14ac:dyDescent="0.3">
      <c r="F975" s="16">
        <v>9.1999999999999998E-2</v>
      </c>
      <c r="G975" t="s">
        <v>882</v>
      </c>
      <c r="H975" t="s">
        <v>883</v>
      </c>
    </row>
    <row r="976" spans="1:8" x14ac:dyDescent="0.3">
      <c r="F976" s="16">
        <v>4.2000000000000003E-2</v>
      </c>
      <c r="G976" t="s">
        <v>883</v>
      </c>
      <c r="H976" t="s">
        <v>884</v>
      </c>
    </row>
    <row r="977" spans="6:8" x14ac:dyDescent="0.3">
      <c r="F977" s="16">
        <v>2.4E-2</v>
      </c>
      <c r="G977" t="s">
        <v>884</v>
      </c>
      <c r="H977" t="s">
        <v>885</v>
      </c>
    </row>
    <row r="978" spans="6:8" x14ac:dyDescent="0.3">
      <c r="F978" s="16">
        <v>0</v>
      </c>
      <c r="G978" t="s">
        <v>885</v>
      </c>
      <c r="H978" t="s">
        <v>886</v>
      </c>
    </row>
    <row r="979" spans="6:8" x14ac:dyDescent="0.3">
      <c r="F979" s="16">
        <v>3.7999999999999999E-2</v>
      </c>
      <c r="G979" t="s">
        <v>886</v>
      </c>
      <c r="H979" t="s">
        <v>887</v>
      </c>
    </row>
    <row r="980" spans="6:8" x14ac:dyDescent="0.3">
      <c r="F980" s="16">
        <v>4.3999999999999997E-2</v>
      </c>
      <c r="G980" t="s">
        <v>887</v>
      </c>
      <c r="H980" t="s">
        <v>888</v>
      </c>
    </row>
    <row r="981" spans="6:8" x14ac:dyDescent="0.3">
      <c r="F981" s="16">
        <v>3.0000000000000001E-3</v>
      </c>
      <c r="G981" t="s">
        <v>888</v>
      </c>
      <c r="H981" t="s">
        <v>889</v>
      </c>
    </row>
    <row r="982" spans="6:8" x14ac:dyDescent="0.3">
      <c r="F982" s="16">
        <v>5.3999999999999999E-2</v>
      </c>
      <c r="G982" t="s">
        <v>889</v>
      </c>
      <c r="H982" t="s">
        <v>890</v>
      </c>
    </row>
    <row r="983" spans="6:8" x14ac:dyDescent="0.3">
      <c r="F983" s="16">
        <v>0.106</v>
      </c>
      <c r="G983" t="s">
        <v>890</v>
      </c>
      <c r="H983" t="s">
        <v>891</v>
      </c>
    </row>
    <row r="984" spans="6:8" x14ac:dyDescent="0.3">
      <c r="F984" s="16">
        <v>0.06</v>
      </c>
      <c r="G984" t="s">
        <v>891</v>
      </c>
      <c r="H984" t="s">
        <v>892</v>
      </c>
    </row>
    <row r="985" spans="6:8" x14ac:dyDescent="0.3">
      <c r="F985" s="16">
        <v>1.4999999999999999E-2</v>
      </c>
      <c r="G985" t="s">
        <v>892</v>
      </c>
      <c r="H985" t="s">
        <v>893</v>
      </c>
    </row>
    <row r="986" spans="6:8" x14ac:dyDescent="0.3">
      <c r="F986" s="16">
        <v>0.01</v>
      </c>
      <c r="G986" t="s">
        <v>893</v>
      </c>
      <c r="H986" t="s">
        <v>894</v>
      </c>
    </row>
    <row r="987" spans="6:8" x14ac:dyDescent="0.3">
      <c r="F987" s="16">
        <v>1.7000000000000001E-2</v>
      </c>
      <c r="G987" t="s">
        <v>894</v>
      </c>
      <c r="H987" t="s">
        <v>895</v>
      </c>
    </row>
    <row r="988" spans="6:8" x14ac:dyDescent="0.3">
      <c r="F988" s="16">
        <v>8.0000000000000002E-3</v>
      </c>
      <c r="G988" t="s">
        <v>895</v>
      </c>
      <c r="H988" t="s">
        <v>896</v>
      </c>
    </row>
    <row r="989" spans="6:8" x14ac:dyDescent="0.3">
      <c r="F989" s="16">
        <v>0</v>
      </c>
      <c r="G989" t="s">
        <v>896</v>
      </c>
      <c r="H989" t="s">
        <v>897</v>
      </c>
    </row>
    <row r="990" spans="6:8" x14ac:dyDescent="0.3">
      <c r="F990" s="16">
        <v>0</v>
      </c>
      <c r="G990" t="s">
        <v>897</v>
      </c>
      <c r="H990" t="s">
        <v>898</v>
      </c>
    </row>
    <row r="991" spans="6:8" x14ac:dyDescent="0.3">
      <c r="F991" s="16">
        <v>0</v>
      </c>
      <c r="G991" t="s">
        <v>898</v>
      </c>
      <c r="H991" t="s">
        <v>899</v>
      </c>
    </row>
    <row r="992" spans="6:8" x14ac:dyDescent="0.3">
      <c r="F992" s="16">
        <v>0</v>
      </c>
      <c r="G992" t="s">
        <v>899</v>
      </c>
      <c r="H992" t="s">
        <v>900</v>
      </c>
    </row>
    <row r="993" spans="6:8" x14ac:dyDescent="0.3">
      <c r="F993" s="16">
        <v>0</v>
      </c>
      <c r="G993" t="s">
        <v>900</v>
      </c>
      <c r="H993" t="s">
        <v>901</v>
      </c>
    </row>
    <row r="994" spans="6:8" x14ac:dyDescent="0.3">
      <c r="F994" s="16">
        <v>0</v>
      </c>
      <c r="G994" t="s">
        <v>901</v>
      </c>
      <c r="H994" t="s">
        <v>902</v>
      </c>
    </row>
    <row r="995" spans="6:8" x14ac:dyDescent="0.3">
      <c r="F995" s="16">
        <v>0</v>
      </c>
      <c r="G995" t="s">
        <v>902</v>
      </c>
      <c r="H995" t="s">
        <v>903</v>
      </c>
    </row>
    <row r="996" spans="6:8" x14ac:dyDescent="0.3">
      <c r="F996" s="16">
        <v>2.7E-2</v>
      </c>
      <c r="G996" t="s">
        <v>903</v>
      </c>
      <c r="H996" t="s">
        <v>904</v>
      </c>
    </row>
    <row r="997" spans="6:8" x14ac:dyDescent="0.3">
      <c r="F997" s="16">
        <v>0.58899999999999997</v>
      </c>
      <c r="G997" t="s">
        <v>904</v>
      </c>
      <c r="H997" t="s">
        <v>905</v>
      </c>
    </row>
    <row r="998" spans="6:8" x14ac:dyDescent="0.3">
      <c r="F998" s="16">
        <v>0.14199999999999999</v>
      </c>
      <c r="G998" t="s">
        <v>905</v>
      </c>
      <c r="H998" t="s">
        <v>906</v>
      </c>
    </row>
    <row r="999" spans="6:8" x14ac:dyDescent="0.3">
      <c r="F999" s="16">
        <v>0.183</v>
      </c>
      <c r="G999" t="s">
        <v>906</v>
      </c>
      <c r="H999" t="s">
        <v>907</v>
      </c>
    </row>
    <row r="1000" spans="6:8" x14ac:dyDescent="0.3">
      <c r="F1000" s="16">
        <v>0.26500000000000001</v>
      </c>
      <c r="G1000" t="s">
        <v>907</v>
      </c>
      <c r="H1000" t="s">
        <v>908</v>
      </c>
    </row>
    <row r="1001" spans="6:8" x14ac:dyDescent="0.3">
      <c r="F1001" s="16">
        <v>0.28299999999999997</v>
      </c>
      <c r="G1001" t="s">
        <v>908</v>
      </c>
      <c r="H1001" t="s">
        <v>909</v>
      </c>
    </row>
    <row r="1002" spans="6:8" x14ac:dyDescent="0.3">
      <c r="F1002" s="16">
        <v>0.40600000000000003</v>
      </c>
      <c r="G1002" t="s">
        <v>909</v>
      </c>
      <c r="H1002" t="s">
        <v>910</v>
      </c>
    </row>
    <row r="1003" spans="6:8" x14ac:dyDescent="0.3">
      <c r="F1003" s="16">
        <v>0.34799999999999998</v>
      </c>
      <c r="G1003" t="s">
        <v>910</v>
      </c>
      <c r="H1003" t="s">
        <v>911</v>
      </c>
    </row>
    <row r="1004" spans="6:8" x14ac:dyDescent="0.3">
      <c r="F1004" s="16">
        <v>0.33200000000000002</v>
      </c>
      <c r="G1004" t="s">
        <v>911</v>
      </c>
      <c r="H1004" t="s">
        <v>912</v>
      </c>
    </row>
    <row r="1005" spans="6:8" x14ac:dyDescent="0.3">
      <c r="F1005" s="16">
        <v>0.249</v>
      </c>
      <c r="G1005" t="s">
        <v>912</v>
      </c>
      <c r="H1005" t="s">
        <v>913</v>
      </c>
    </row>
    <row r="1006" spans="6:8" x14ac:dyDescent="0.3">
      <c r="F1006" s="16">
        <v>0.13</v>
      </c>
      <c r="G1006" t="s">
        <v>913</v>
      </c>
      <c r="H1006" t="s">
        <v>914</v>
      </c>
    </row>
    <row r="1007" spans="6:8" x14ac:dyDescent="0.3">
      <c r="F1007" s="16">
        <v>0.105</v>
      </c>
      <c r="G1007" t="s">
        <v>914</v>
      </c>
      <c r="H1007" t="s">
        <v>915</v>
      </c>
    </row>
    <row r="1008" spans="6:8" x14ac:dyDescent="0.3">
      <c r="F1008" s="16">
        <v>0.104</v>
      </c>
      <c r="G1008" t="s">
        <v>915</v>
      </c>
      <c r="H1008" t="s">
        <v>916</v>
      </c>
    </row>
    <row r="1009" spans="1:8" x14ac:dyDescent="0.3">
      <c r="A1009" s="9">
        <v>22</v>
      </c>
      <c r="B1009" s="8" t="s">
        <v>774</v>
      </c>
      <c r="C1009" s="9" t="s">
        <v>51</v>
      </c>
      <c r="D1009" s="9" t="s">
        <v>52</v>
      </c>
      <c r="E1009" s="9" t="s">
        <v>53</v>
      </c>
      <c r="F1009" s="16">
        <v>0.10199999999999999</v>
      </c>
      <c r="G1009" t="s">
        <v>868</v>
      </c>
      <c r="H1009" t="s">
        <v>869</v>
      </c>
    </row>
    <row r="1010" spans="1:8" x14ac:dyDescent="0.3">
      <c r="A1010" s="12"/>
      <c r="B1010" s="7"/>
      <c r="C1010" s="4">
        <v>0.33979999999999999</v>
      </c>
      <c r="D1010" s="4">
        <v>0.2039</v>
      </c>
      <c r="E1010" s="4">
        <v>0.4758</v>
      </c>
      <c r="F1010" s="16">
        <v>0.11</v>
      </c>
      <c r="G1010" t="s">
        <v>869</v>
      </c>
      <c r="H1010" t="s">
        <v>870</v>
      </c>
    </row>
    <row r="1011" spans="1:8" x14ac:dyDescent="0.3">
      <c r="A1011" s="12"/>
      <c r="B1011" s="14">
        <f>SUM(C1011:E1011)</f>
        <v>5.1130000000000004</v>
      </c>
      <c r="C1011" s="1">
        <f>SUM(F1009:F1056)-D1011-E1011</f>
        <v>3.726</v>
      </c>
      <c r="D1011" s="1">
        <f>SUM(F1013:F1018)</f>
        <v>0.629</v>
      </c>
      <c r="E1011" s="1">
        <f>SUM(F1041:F1046)</f>
        <v>0.75800000000000001</v>
      </c>
      <c r="F1011" s="16">
        <v>0.107</v>
      </c>
      <c r="G1011" t="s">
        <v>870</v>
      </c>
      <c r="H1011" t="s">
        <v>871</v>
      </c>
    </row>
    <row r="1012" spans="1:8" x14ac:dyDescent="0.3">
      <c r="A1012" s="13">
        <f>A964+B1012</f>
        <v>57.335743399999998</v>
      </c>
      <c r="B1012" s="6">
        <f>SUM(C1012:E1012)</f>
        <v>1.7550043</v>
      </c>
      <c r="C1012" s="5">
        <f>C1010*C1011</f>
        <v>1.2660947999999999</v>
      </c>
      <c r="D1012" s="5">
        <f t="shared" ref="D1012:E1012" si="21">D1010*D1011</f>
        <v>0.12825310000000001</v>
      </c>
      <c r="E1012" s="5">
        <f t="shared" si="21"/>
        <v>0.36065639999999999</v>
      </c>
      <c r="F1012" s="16">
        <v>0.10299999999999999</v>
      </c>
      <c r="G1012" t="s">
        <v>871</v>
      </c>
      <c r="H1012" t="s">
        <v>872</v>
      </c>
    </row>
    <row r="1013" spans="1:8" x14ac:dyDescent="0.3">
      <c r="F1013" s="16">
        <v>0.10100000000000001</v>
      </c>
      <c r="G1013" t="s">
        <v>872</v>
      </c>
      <c r="H1013" t="s">
        <v>873</v>
      </c>
    </row>
    <row r="1014" spans="1:8" x14ac:dyDescent="0.3">
      <c r="F1014" s="16">
        <v>0.109</v>
      </c>
      <c r="G1014" t="s">
        <v>873</v>
      </c>
      <c r="H1014" t="s">
        <v>874</v>
      </c>
    </row>
    <row r="1015" spans="1:8" x14ac:dyDescent="0.3">
      <c r="F1015" s="16">
        <v>0.10299999999999999</v>
      </c>
      <c r="G1015" t="s">
        <v>874</v>
      </c>
      <c r="H1015" t="s">
        <v>875</v>
      </c>
    </row>
    <row r="1016" spans="1:8" x14ac:dyDescent="0.3">
      <c r="F1016" s="16">
        <v>0.109</v>
      </c>
      <c r="G1016" t="s">
        <v>875</v>
      </c>
      <c r="H1016" t="s">
        <v>876</v>
      </c>
    </row>
    <row r="1017" spans="1:8" x14ac:dyDescent="0.3">
      <c r="F1017" s="16">
        <v>0.10100000000000001</v>
      </c>
      <c r="G1017" t="s">
        <v>876</v>
      </c>
      <c r="H1017" t="s">
        <v>877</v>
      </c>
    </row>
    <row r="1018" spans="1:8" x14ac:dyDescent="0.3">
      <c r="F1018" s="16">
        <v>0.106</v>
      </c>
      <c r="G1018" t="s">
        <v>877</v>
      </c>
      <c r="H1018" t="s">
        <v>878</v>
      </c>
    </row>
    <row r="1019" spans="1:8" x14ac:dyDescent="0.3">
      <c r="F1019" s="16">
        <v>0.105</v>
      </c>
      <c r="G1019" t="s">
        <v>878</v>
      </c>
      <c r="H1019" t="s">
        <v>879</v>
      </c>
    </row>
    <row r="1020" spans="1:8" x14ac:dyDescent="0.3">
      <c r="F1020" s="16">
        <v>0.13200000000000001</v>
      </c>
      <c r="G1020" t="s">
        <v>879</v>
      </c>
      <c r="H1020" t="s">
        <v>880</v>
      </c>
    </row>
    <row r="1021" spans="1:8" x14ac:dyDescent="0.3">
      <c r="F1021" s="16">
        <v>0.14799999999999999</v>
      </c>
      <c r="G1021" t="s">
        <v>880</v>
      </c>
      <c r="H1021" t="s">
        <v>881</v>
      </c>
    </row>
    <row r="1022" spans="1:8" x14ac:dyDescent="0.3">
      <c r="F1022" s="16">
        <v>1E-3</v>
      </c>
      <c r="G1022" t="s">
        <v>881</v>
      </c>
      <c r="H1022" t="s">
        <v>882</v>
      </c>
    </row>
    <row r="1023" spans="1:8" x14ac:dyDescent="0.3">
      <c r="F1023" s="16">
        <v>9.1999999999999998E-2</v>
      </c>
      <c r="G1023" t="s">
        <v>882</v>
      </c>
      <c r="H1023" t="s">
        <v>883</v>
      </c>
    </row>
    <row r="1024" spans="1:8" x14ac:dyDescent="0.3">
      <c r="F1024" s="16">
        <v>4.2000000000000003E-2</v>
      </c>
      <c r="G1024" t="s">
        <v>883</v>
      </c>
      <c r="H1024" t="s">
        <v>884</v>
      </c>
    </row>
    <row r="1025" spans="6:8" x14ac:dyDescent="0.3">
      <c r="F1025" s="16">
        <v>2.4E-2</v>
      </c>
      <c r="G1025" t="s">
        <v>884</v>
      </c>
      <c r="H1025" t="s">
        <v>885</v>
      </c>
    </row>
    <row r="1026" spans="6:8" x14ac:dyDescent="0.3">
      <c r="F1026" s="16">
        <v>0</v>
      </c>
      <c r="G1026" t="s">
        <v>885</v>
      </c>
      <c r="H1026" t="s">
        <v>886</v>
      </c>
    </row>
    <row r="1027" spans="6:8" x14ac:dyDescent="0.3">
      <c r="F1027" s="16">
        <v>3.7999999999999999E-2</v>
      </c>
      <c r="G1027" t="s">
        <v>886</v>
      </c>
      <c r="H1027" t="s">
        <v>887</v>
      </c>
    </row>
    <row r="1028" spans="6:8" x14ac:dyDescent="0.3">
      <c r="F1028" s="16">
        <v>4.3999999999999997E-2</v>
      </c>
      <c r="G1028" t="s">
        <v>887</v>
      </c>
      <c r="H1028" t="s">
        <v>888</v>
      </c>
    </row>
    <row r="1029" spans="6:8" x14ac:dyDescent="0.3">
      <c r="F1029" s="16">
        <v>3.0000000000000001E-3</v>
      </c>
      <c r="G1029" t="s">
        <v>888</v>
      </c>
      <c r="H1029" t="s">
        <v>889</v>
      </c>
    </row>
    <row r="1030" spans="6:8" x14ac:dyDescent="0.3">
      <c r="F1030" s="16">
        <v>5.3999999999999999E-2</v>
      </c>
      <c r="G1030" t="s">
        <v>889</v>
      </c>
      <c r="H1030" t="s">
        <v>890</v>
      </c>
    </row>
    <row r="1031" spans="6:8" x14ac:dyDescent="0.3">
      <c r="F1031" s="16">
        <v>0.106</v>
      </c>
      <c r="G1031" t="s">
        <v>890</v>
      </c>
      <c r="H1031" t="s">
        <v>891</v>
      </c>
    </row>
    <row r="1032" spans="6:8" x14ac:dyDescent="0.3">
      <c r="F1032" s="16">
        <v>0.06</v>
      </c>
      <c r="G1032" t="s">
        <v>891</v>
      </c>
      <c r="H1032" t="s">
        <v>892</v>
      </c>
    </row>
    <row r="1033" spans="6:8" x14ac:dyDescent="0.3">
      <c r="F1033" s="16">
        <v>1.4999999999999999E-2</v>
      </c>
      <c r="G1033" t="s">
        <v>892</v>
      </c>
      <c r="H1033" t="s">
        <v>893</v>
      </c>
    </row>
    <row r="1034" spans="6:8" x14ac:dyDescent="0.3">
      <c r="F1034" s="16">
        <v>0.01</v>
      </c>
      <c r="G1034" t="s">
        <v>893</v>
      </c>
      <c r="H1034" t="s">
        <v>894</v>
      </c>
    </row>
    <row r="1035" spans="6:8" x14ac:dyDescent="0.3">
      <c r="F1035" s="16">
        <v>1.7000000000000001E-2</v>
      </c>
      <c r="G1035" t="s">
        <v>894</v>
      </c>
      <c r="H1035" t="s">
        <v>895</v>
      </c>
    </row>
    <row r="1036" spans="6:8" x14ac:dyDescent="0.3">
      <c r="F1036" s="16">
        <v>8.0000000000000002E-3</v>
      </c>
      <c r="G1036" t="s">
        <v>895</v>
      </c>
      <c r="H1036" t="s">
        <v>896</v>
      </c>
    </row>
    <row r="1037" spans="6:8" x14ac:dyDescent="0.3">
      <c r="F1037" s="16">
        <v>0</v>
      </c>
      <c r="G1037" t="s">
        <v>896</v>
      </c>
      <c r="H1037" t="s">
        <v>897</v>
      </c>
    </row>
    <row r="1038" spans="6:8" x14ac:dyDescent="0.3">
      <c r="F1038" s="16">
        <v>0</v>
      </c>
      <c r="G1038" t="s">
        <v>897</v>
      </c>
      <c r="H1038" t="s">
        <v>898</v>
      </c>
    </row>
    <row r="1039" spans="6:8" x14ac:dyDescent="0.3">
      <c r="F1039" s="16">
        <v>0</v>
      </c>
      <c r="G1039" t="s">
        <v>898</v>
      </c>
      <c r="H1039" t="s">
        <v>899</v>
      </c>
    </row>
    <row r="1040" spans="6:8" x14ac:dyDescent="0.3">
      <c r="F1040" s="16">
        <v>0</v>
      </c>
      <c r="G1040" t="s">
        <v>899</v>
      </c>
      <c r="H1040" t="s">
        <v>900</v>
      </c>
    </row>
    <row r="1041" spans="6:8" x14ac:dyDescent="0.3">
      <c r="F1041" s="16">
        <v>0</v>
      </c>
      <c r="G1041" t="s">
        <v>900</v>
      </c>
      <c r="H1041" t="s">
        <v>901</v>
      </c>
    </row>
    <row r="1042" spans="6:8" x14ac:dyDescent="0.3">
      <c r="F1042" s="16">
        <v>0</v>
      </c>
      <c r="G1042" t="s">
        <v>901</v>
      </c>
      <c r="H1042" t="s">
        <v>902</v>
      </c>
    </row>
    <row r="1043" spans="6:8" x14ac:dyDescent="0.3">
      <c r="F1043" s="16">
        <v>0</v>
      </c>
      <c r="G1043" t="s">
        <v>902</v>
      </c>
      <c r="H1043" t="s">
        <v>903</v>
      </c>
    </row>
    <row r="1044" spans="6:8" x14ac:dyDescent="0.3">
      <c r="F1044" s="16">
        <v>2.7E-2</v>
      </c>
      <c r="G1044" t="s">
        <v>903</v>
      </c>
      <c r="H1044" t="s">
        <v>904</v>
      </c>
    </row>
    <row r="1045" spans="6:8" x14ac:dyDescent="0.3">
      <c r="F1045" s="16">
        <v>0.58899999999999997</v>
      </c>
      <c r="G1045" t="s">
        <v>904</v>
      </c>
      <c r="H1045" t="s">
        <v>905</v>
      </c>
    </row>
    <row r="1046" spans="6:8" x14ac:dyDescent="0.3">
      <c r="F1046" s="16">
        <v>0.14199999999999999</v>
      </c>
      <c r="G1046" t="s">
        <v>905</v>
      </c>
      <c r="H1046" t="s">
        <v>906</v>
      </c>
    </row>
    <row r="1047" spans="6:8" x14ac:dyDescent="0.3">
      <c r="F1047" s="16">
        <v>0.183</v>
      </c>
      <c r="G1047" t="s">
        <v>906</v>
      </c>
      <c r="H1047" t="s">
        <v>907</v>
      </c>
    </row>
    <row r="1048" spans="6:8" x14ac:dyDescent="0.3">
      <c r="F1048" s="16">
        <v>0.26500000000000001</v>
      </c>
      <c r="G1048" t="s">
        <v>907</v>
      </c>
      <c r="H1048" t="s">
        <v>908</v>
      </c>
    </row>
    <row r="1049" spans="6:8" x14ac:dyDescent="0.3">
      <c r="F1049" s="16">
        <v>0.28299999999999997</v>
      </c>
      <c r="G1049" t="s">
        <v>908</v>
      </c>
      <c r="H1049" t="s">
        <v>909</v>
      </c>
    </row>
    <row r="1050" spans="6:8" x14ac:dyDescent="0.3">
      <c r="F1050" s="16">
        <v>0.40600000000000003</v>
      </c>
      <c r="G1050" t="s">
        <v>909</v>
      </c>
      <c r="H1050" t="s">
        <v>910</v>
      </c>
    </row>
    <row r="1051" spans="6:8" x14ac:dyDescent="0.3">
      <c r="F1051" s="16">
        <v>0.34799999999999998</v>
      </c>
      <c r="G1051" t="s">
        <v>910</v>
      </c>
      <c r="H1051" t="s">
        <v>911</v>
      </c>
    </row>
    <row r="1052" spans="6:8" x14ac:dyDescent="0.3">
      <c r="F1052" s="16">
        <v>0.33200000000000002</v>
      </c>
      <c r="G1052" t="s">
        <v>911</v>
      </c>
      <c r="H1052" t="s">
        <v>912</v>
      </c>
    </row>
    <row r="1053" spans="6:8" x14ac:dyDescent="0.3">
      <c r="F1053" s="16">
        <v>0.249</v>
      </c>
      <c r="G1053" t="s">
        <v>912</v>
      </c>
      <c r="H1053" t="s">
        <v>913</v>
      </c>
    </row>
    <row r="1054" spans="6:8" x14ac:dyDescent="0.3">
      <c r="F1054" s="16">
        <v>0.13</v>
      </c>
      <c r="G1054" t="s">
        <v>913</v>
      </c>
      <c r="H1054" t="s">
        <v>914</v>
      </c>
    </row>
    <row r="1055" spans="6:8" x14ac:dyDescent="0.3">
      <c r="F1055" s="16">
        <v>0.105</v>
      </c>
      <c r="G1055" t="s">
        <v>914</v>
      </c>
      <c r="H1055" t="s">
        <v>915</v>
      </c>
    </row>
    <row r="1056" spans="6:8" x14ac:dyDescent="0.3">
      <c r="F1056" s="16">
        <v>0.104</v>
      </c>
      <c r="G1056" t="s">
        <v>915</v>
      </c>
      <c r="H1056" t="s">
        <v>916</v>
      </c>
    </row>
    <row r="1057" spans="1:8" x14ac:dyDescent="0.3">
      <c r="A1057" s="9">
        <v>23</v>
      </c>
      <c r="B1057" s="8" t="s">
        <v>774</v>
      </c>
      <c r="C1057" s="9" t="s">
        <v>51</v>
      </c>
      <c r="D1057" s="9" t="s">
        <v>52</v>
      </c>
      <c r="E1057" s="9" t="s">
        <v>53</v>
      </c>
      <c r="F1057" s="16">
        <v>0.10199999999999999</v>
      </c>
      <c r="G1057" t="s">
        <v>868</v>
      </c>
      <c r="H1057" t="s">
        <v>869</v>
      </c>
    </row>
    <row r="1058" spans="1:8" x14ac:dyDescent="0.3">
      <c r="A1058" s="12"/>
      <c r="B1058" s="7"/>
      <c r="C1058" s="4">
        <v>0.33979999999999999</v>
      </c>
      <c r="D1058" s="4">
        <v>0.2039</v>
      </c>
      <c r="E1058" s="4">
        <v>0.4758</v>
      </c>
      <c r="F1058" s="16">
        <v>0.11</v>
      </c>
      <c r="G1058" t="s">
        <v>869</v>
      </c>
      <c r="H1058" t="s">
        <v>870</v>
      </c>
    </row>
    <row r="1059" spans="1:8" x14ac:dyDescent="0.3">
      <c r="A1059" s="12"/>
      <c r="B1059" s="14">
        <f>SUM(C1059:E1059)</f>
        <v>5.1130000000000004</v>
      </c>
      <c r="C1059" s="1">
        <f>SUM(F1057:F1104)-D1059-E1059</f>
        <v>3.726</v>
      </c>
      <c r="D1059" s="1">
        <f>SUM(F1061:F1066)</f>
        <v>0.629</v>
      </c>
      <c r="E1059" s="1">
        <f>SUM(F1089:F1094)</f>
        <v>0.75800000000000001</v>
      </c>
      <c r="F1059" s="16">
        <v>0.107</v>
      </c>
      <c r="G1059" t="s">
        <v>870</v>
      </c>
      <c r="H1059" t="s">
        <v>871</v>
      </c>
    </row>
    <row r="1060" spans="1:8" x14ac:dyDescent="0.3">
      <c r="A1060" s="13">
        <f>A1012+B1060</f>
        <v>59.090747700000001</v>
      </c>
      <c r="B1060" s="6">
        <f>SUM(C1060:E1060)</f>
        <v>1.7550043</v>
      </c>
      <c r="C1060" s="5">
        <f>C1058*C1059</f>
        <v>1.2660947999999999</v>
      </c>
      <c r="D1060" s="5">
        <f t="shared" ref="D1060:E1060" si="22">D1058*D1059</f>
        <v>0.12825310000000001</v>
      </c>
      <c r="E1060" s="5">
        <f t="shared" si="22"/>
        <v>0.36065639999999999</v>
      </c>
      <c r="F1060" s="16">
        <v>0.10299999999999999</v>
      </c>
      <c r="G1060" t="s">
        <v>871</v>
      </c>
      <c r="H1060" t="s">
        <v>872</v>
      </c>
    </row>
    <row r="1061" spans="1:8" x14ac:dyDescent="0.3">
      <c r="F1061" s="16">
        <v>0.10100000000000001</v>
      </c>
      <c r="G1061" t="s">
        <v>872</v>
      </c>
      <c r="H1061" t="s">
        <v>873</v>
      </c>
    </row>
    <row r="1062" spans="1:8" x14ac:dyDescent="0.3">
      <c r="F1062" s="16">
        <v>0.109</v>
      </c>
      <c r="G1062" t="s">
        <v>873</v>
      </c>
      <c r="H1062" t="s">
        <v>874</v>
      </c>
    </row>
    <row r="1063" spans="1:8" x14ac:dyDescent="0.3">
      <c r="F1063" s="16">
        <v>0.10299999999999999</v>
      </c>
      <c r="G1063" t="s">
        <v>874</v>
      </c>
      <c r="H1063" t="s">
        <v>875</v>
      </c>
    </row>
    <row r="1064" spans="1:8" x14ac:dyDescent="0.3">
      <c r="F1064" s="16">
        <v>0.109</v>
      </c>
      <c r="G1064" t="s">
        <v>875</v>
      </c>
      <c r="H1064" t="s">
        <v>876</v>
      </c>
    </row>
    <row r="1065" spans="1:8" x14ac:dyDescent="0.3">
      <c r="F1065" s="16">
        <v>0.10100000000000001</v>
      </c>
      <c r="G1065" t="s">
        <v>876</v>
      </c>
      <c r="H1065" t="s">
        <v>877</v>
      </c>
    </row>
    <row r="1066" spans="1:8" x14ac:dyDescent="0.3">
      <c r="F1066" s="16">
        <v>0.106</v>
      </c>
      <c r="G1066" t="s">
        <v>877</v>
      </c>
      <c r="H1066" t="s">
        <v>878</v>
      </c>
    </row>
    <row r="1067" spans="1:8" x14ac:dyDescent="0.3">
      <c r="F1067" s="16">
        <v>0.105</v>
      </c>
      <c r="G1067" t="s">
        <v>878</v>
      </c>
      <c r="H1067" t="s">
        <v>879</v>
      </c>
    </row>
    <row r="1068" spans="1:8" x14ac:dyDescent="0.3">
      <c r="F1068" s="16">
        <v>0.13200000000000001</v>
      </c>
      <c r="G1068" t="s">
        <v>879</v>
      </c>
      <c r="H1068" t="s">
        <v>880</v>
      </c>
    </row>
    <row r="1069" spans="1:8" x14ac:dyDescent="0.3">
      <c r="F1069" s="16">
        <v>0.14799999999999999</v>
      </c>
      <c r="G1069" t="s">
        <v>880</v>
      </c>
      <c r="H1069" t="s">
        <v>881</v>
      </c>
    </row>
    <row r="1070" spans="1:8" x14ac:dyDescent="0.3">
      <c r="F1070" s="16">
        <v>1E-3</v>
      </c>
      <c r="G1070" t="s">
        <v>881</v>
      </c>
      <c r="H1070" t="s">
        <v>882</v>
      </c>
    </row>
    <row r="1071" spans="1:8" x14ac:dyDescent="0.3">
      <c r="F1071" s="16">
        <v>9.1999999999999998E-2</v>
      </c>
      <c r="G1071" t="s">
        <v>882</v>
      </c>
      <c r="H1071" t="s">
        <v>883</v>
      </c>
    </row>
    <row r="1072" spans="1:8" x14ac:dyDescent="0.3">
      <c r="F1072" s="16">
        <v>4.2000000000000003E-2</v>
      </c>
      <c r="G1072" t="s">
        <v>883</v>
      </c>
      <c r="H1072" t="s">
        <v>884</v>
      </c>
    </row>
    <row r="1073" spans="6:8" x14ac:dyDescent="0.3">
      <c r="F1073" s="16">
        <v>2.4E-2</v>
      </c>
      <c r="G1073" t="s">
        <v>884</v>
      </c>
      <c r="H1073" t="s">
        <v>885</v>
      </c>
    </row>
    <row r="1074" spans="6:8" x14ac:dyDescent="0.3">
      <c r="F1074" s="16">
        <v>0</v>
      </c>
      <c r="G1074" t="s">
        <v>885</v>
      </c>
      <c r="H1074" t="s">
        <v>886</v>
      </c>
    </row>
    <row r="1075" spans="6:8" x14ac:dyDescent="0.3">
      <c r="F1075" s="16">
        <v>3.7999999999999999E-2</v>
      </c>
      <c r="G1075" t="s">
        <v>886</v>
      </c>
      <c r="H1075" t="s">
        <v>887</v>
      </c>
    </row>
    <row r="1076" spans="6:8" x14ac:dyDescent="0.3">
      <c r="F1076" s="16">
        <v>4.3999999999999997E-2</v>
      </c>
      <c r="G1076" t="s">
        <v>887</v>
      </c>
      <c r="H1076" t="s">
        <v>888</v>
      </c>
    </row>
    <row r="1077" spans="6:8" x14ac:dyDescent="0.3">
      <c r="F1077" s="16">
        <v>3.0000000000000001E-3</v>
      </c>
      <c r="G1077" t="s">
        <v>888</v>
      </c>
      <c r="H1077" t="s">
        <v>889</v>
      </c>
    </row>
    <row r="1078" spans="6:8" x14ac:dyDescent="0.3">
      <c r="F1078" s="16">
        <v>5.3999999999999999E-2</v>
      </c>
      <c r="G1078" t="s">
        <v>889</v>
      </c>
      <c r="H1078" t="s">
        <v>890</v>
      </c>
    </row>
    <row r="1079" spans="6:8" x14ac:dyDescent="0.3">
      <c r="F1079" s="16">
        <v>0.106</v>
      </c>
      <c r="G1079" t="s">
        <v>890</v>
      </c>
      <c r="H1079" t="s">
        <v>891</v>
      </c>
    </row>
    <row r="1080" spans="6:8" x14ac:dyDescent="0.3">
      <c r="F1080" s="16">
        <v>0.06</v>
      </c>
      <c r="G1080" t="s">
        <v>891</v>
      </c>
      <c r="H1080" t="s">
        <v>892</v>
      </c>
    </row>
    <row r="1081" spans="6:8" x14ac:dyDescent="0.3">
      <c r="F1081" s="16">
        <v>1.4999999999999999E-2</v>
      </c>
      <c r="G1081" t="s">
        <v>892</v>
      </c>
      <c r="H1081" t="s">
        <v>893</v>
      </c>
    </row>
    <row r="1082" spans="6:8" x14ac:dyDescent="0.3">
      <c r="F1082" s="16">
        <v>0.01</v>
      </c>
      <c r="G1082" t="s">
        <v>893</v>
      </c>
      <c r="H1082" t="s">
        <v>894</v>
      </c>
    </row>
    <row r="1083" spans="6:8" x14ac:dyDescent="0.3">
      <c r="F1083" s="16">
        <v>1.7000000000000001E-2</v>
      </c>
      <c r="G1083" t="s">
        <v>894</v>
      </c>
      <c r="H1083" t="s">
        <v>895</v>
      </c>
    </row>
    <row r="1084" spans="6:8" x14ac:dyDescent="0.3">
      <c r="F1084" s="16">
        <v>8.0000000000000002E-3</v>
      </c>
      <c r="G1084" t="s">
        <v>895</v>
      </c>
      <c r="H1084" t="s">
        <v>896</v>
      </c>
    </row>
    <row r="1085" spans="6:8" x14ac:dyDescent="0.3">
      <c r="F1085" s="16">
        <v>0</v>
      </c>
      <c r="G1085" t="s">
        <v>896</v>
      </c>
      <c r="H1085" t="s">
        <v>897</v>
      </c>
    </row>
    <row r="1086" spans="6:8" x14ac:dyDescent="0.3">
      <c r="F1086" s="16">
        <v>0</v>
      </c>
      <c r="G1086" t="s">
        <v>897</v>
      </c>
      <c r="H1086" t="s">
        <v>898</v>
      </c>
    </row>
    <row r="1087" spans="6:8" x14ac:dyDescent="0.3">
      <c r="F1087" s="16">
        <v>0</v>
      </c>
      <c r="G1087" t="s">
        <v>898</v>
      </c>
      <c r="H1087" t="s">
        <v>899</v>
      </c>
    </row>
    <row r="1088" spans="6:8" x14ac:dyDescent="0.3">
      <c r="F1088" s="16">
        <v>0</v>
      </c>
      <c r="G1088" t="s">
        <v>899</v>
      </c>
      <c r="H1088" t="s">
        <v>900</v>
      </c>
    </row>
    <row r="1089" spans="6:8" x14ac:dyDescent="0.3">
      <c r="F1089" s="16">
        <v>0</v>
      </c>
      <c r="G1089" t="s">
        <v>900</v>
      </c>
      <c r="H1089" t="s">
        <v>901</v>
      </c>
    </row>
    <row r="1090" spans="6:8" x14ac:dyDescent="0.3">
      <c r="F1090" s="16">
        <v>0</v>
      </c>
      <c r="G1090" t="s">
        <v>901</v>
      </c>
      <c r="H1090" t="s">
        <v>902</v>
      </c>
    </row>
    <row r="1091" spans="6:8" x14ac:dyDescent="0.3">
      <c r="F1091" s="16">
        <v>0</v>
      </c>
      <c r="G1091" t="s">
        <v>902</v>
      </c>
      <c r="H1091" t="s">
        <v>903</v>
      </c>
    </row>
    <row r="1092" spans="6:8" x14ac:dyDescent="0.3">
      <c r="F1092" s="16">
        <v>2.7E-2</v>
      </c>
      <c r="G1092" t="s">
        <v>903</v>
      </c>
      <c r="H1092" t="s">
        <v>904</v>
      </c>
    </row>
    <row r="1093" spans="6:8" x14ac:dyDescent="0.3">
      <c r="F1093" s="16">
        <v>0.58899999999999997</v>
      </c>
      <c r="G1093" t="s">
        <v>904</v>
      </c>
      <c r="H1093" t="s">
        <v>905</v>
      </c>
    </row>
    <row r="1094" spans="6:8" x14ac:dyDescent="0.3">
      <c r="F1094" s="16">
        <v>0.14199999999999999</v>
      </c>
      <c r="G1094" t="s">
        <v>905</v>
      </c>
      <c r="H1094" t="s">
        <v>906</v>
      </c>
    </row>
    <row r="1095" spans="6:8" x14ac:dyDescent="0.3">
      <c r="F1095" s="16">
        <v>0.183</v>
      </c>
      <c r="G1095" t="s">
        <v>906</v>
      </c>
      <c r="H1095" t="s">
        <v>907</v>
      </c>
    </row>
    <row r="1096" spans="6:8" x14ac:dyDescent="0.3">
      <c r="F1096" s="16">
        <v>0.26500000000000001</v>
      </c>
      <c r="G1096" t="s">
        <v>907</v>
      </c>
      <c r="H1096" t="s">
        <v>908</v>
      </c>
    </row>
    <row r="1097" spans="6:8" x14ac:dyDescent="0.3">
      <c r="F1097" s="16">
        <v>0.28299999999999997</v>
      </c>
      <c r="G1097" t="s">
        <v>908</v>
      </c>
      <c r="H1097" t="s">
        <v>909</v>
      </c>
    </row>
    <row r="1098" spans="6:8" x14ac:dyDescent="0.3">
      <c r="F1098" s="16">
        <v>0.40600000000000003</v>
      </c>
      <c r="G1098" t="s">
        <v>909</v>
      </c>
      <c r="H1098" t="s">
        <v>910</v>
      </c>
    </row>
    <row r="1099" spans="6:8" x14ac:dyDescent="0.3">
      <c r="F1099" s="16">
        <v>0.34799999999999998</v>
      </c>
      <c r="G1099" t="s">
        <v>910</v>
      </c>
      <c r="H1099" t="s">
        <v>911</v>
      </c>
    </row>
    <row r="1100" spans="6:8" x14ac:dyDescent="0.3">
      <c r="F1100" s="16">
        <v>0.33200000000000002</v>
      </c>
      <c r="G1100" t="s">
        <v>911</v>
      </c>
      <c r="H1100" t="s">
        <v>912</v>
      </c>
    </row>
    <row r="1101" spans="6:8" x14ac:dyDescent="0.3">
      <c r="F1101" s="16">
        <v>0.249</v>
      </c>
      <c r="G1101" t="s">
        <v>912</v>
      </c>
      <c r="H1101" t="s">
        <v>913</v>
      </c>
    </row>
    <row r="1102" spans="6:8" x14ac:dyDescent="0.3">
      <c r="F1102" s="16">
        <v>0.13</v>
      </c>
      <c r="G1102" t="s">
        <v>913</v>
      </c>
      <c r="H1102" t="s">
        <v>914</v>
      </c>
    </row>
    <row r="1103" spans="6:8" x14ac:dyDescent="0.3">
      <c r="F1103" s="16">
        <v>0.105</v>
      </c>
      <c r="G1103" t="s">
        <v>914</v>
      </c>
      <c r="H1103" t="s">
        <v>915</v>
      </c>
    </row>
    <row r="1104" spans="6:8" x14ac:dyDescent="0.3">
      <c r="F1104" s="16">
        <v>0.104</v>
      </c>
      <c r="G1104" t="s">
        <v>915</v>
      </c>
      <c r="H1104" t="s">
        <v>916</v>
      </c>
    </row>
    <row r="1105" spans="1:8" x14ac:dyDescent="0.3">
      <c r="A1105" s="9">
        <v>24</v>
      </c>
      <c r="B1105" s="8" t="s">
        <v>774</v>
      </c>
      <c r="C1105" s="9" t="s">
        <v>51</v>
      </c>
      <c r="D1105" s="9" t="s">
        <v>52</v>
      </c>
      <c r="E1105" s="9" t="s">
        <v>53</v>
      </c>
      <c r="F1105" s="16">
        <v>0.10199999999999999</v>
      </c>
      <c r="G1105" t="s">
        <v>868</v>
      </c>
      <c r="H1105" t="s">
        <v>869</v>
      </c>
    </row>
    <row r="1106" spans="1:8" x14ac:dyDescent="0.3">
      <c r="A1106" s="12"/>
      <c r="B1106" s="7"/>
      <c r="C1106" s="4">
        <v>0.33979999999999999</v>
      </c>
      <c r="D1106" s="4">
        <v>0.2039</v>
      </c>
      <c r="E1106" s="4">
        <v>0.4758</v>
      </c>
      <c r="F1106" s="16">
        <v>0.11</v>
      </c>
      <c r="G1106" t="s">
        <v>869</v>
      </c>
      <c r="H1106" t="s">
        <v>870</v>
      </c>
    </row>
    <row r="1107" spans="1:8" x14ac:dyDescent="0.3">
      <c r="A1107" s="12"/>
      <c r="B1107" s="14">
        <f>SUM(C1107:E1107)</f>
        <v>5.1130000000000004</v>
      </c>
      <c r="C1107" s="1">
        <f>SUM(F1105:F1152)-D1107-E1107</f>
        <v>3.726</v>
      </c>
      <c r="D1107" s="1">
        <f>SUM(F1109:F1114)</f>
        <v>0.629</v>
      </c>
      <c r="E1107" s="1">
        <f>SUM(F1137:F1142)</f>
        <v>0.75800000000000001</v>
      </c>
      <c r="F1107" s="16">
        <v>0.107</v>
      </c>
      <c r="G1107" t="s">
        <v>870</v>
      </c>
      <c r="H1107" t="s">
        <v>871</v>
      </c>
    </row>
    <row r="1108" spans="1:8" x14ac:dyDescent="0.3">
      <c r="A1108" s="13">
        <f>A1060+B1108</f>
        <v>60.845752000000005</v>
      </c>
      <c r="B1108" s="6">
        <f>SUM(C1108:E1108)</f>
        <v>1.7550043</v>
      </c>
      <c r="C1108" s="5">
        <f>C1106*C1107</f>
        <v>1.2660947999999999</v>
      </c>
      <c r="D1108" s="5">
        <f t="shared" ref="D1108:E1108" si="23">D1106*D1107</f>
        <v>0.12825310000000001</v>
      </c>
      <c r="E1108" s="5">
        <f t="shared" si="23"/>
        <v>0.36065639999999999</v>
      </c>
      <c r="F1108" s="16">
        <v>0.10299999999999999</v>
      </c>
      <c r="G1108" t="s">
        <v>871</v>
      </c>
      <c r="H1108" t="s">
        <v>872</v>
      </c>
    </row>
    <row r="1109" spans="1:8" x14ac:dyDescent="0.3">
      <c r="F1109" s="16">
        <v>0.10100000000000001</v>
      </c>
      <c r="G1109" t="s">
        <v>872</v>
      </c>
      <c r="H1109" t="s">
        <v>873</v>
      </c>
    </row>
    <row r="1110" spans="1:8" x14ac:dyDescent="0.3">
      <c r="F1110" s="16">
        <v>0.109</v>
      </c>
      <c r="G1110" t="s">
        <v>873</v>
      </c>
      <c r="H1110" t="s">
        <v>874</v>
      </c>
    </row>
    <row r="1111" spans="1:8" x14ac:dyDescent="0.3">
      <c r="F1111" s="16">
        <v>0.10299999999999999</v>
      </c>
      <c r="G1111" t="s">
        <v>874</v>
      </c>
      <c r="H1111" t="s">
        <v>875</v>
      </c>
    </row>
    <row r="1112" spans="1:8" x14ac:dyDescent="0.3">
      <c r="F1112" s="16">
        <v>0.109</v>
      </c>
      <c r="G1112" t="s">
        <v>875</v>
      </c>
      <c r="H1112" t="s">
        <v>876</v>
      </c>
    </row>
    <row r="1113" spans="1:8" x14ac:dyDescent="0.3">
      <c r="F1113" s="16">
        <v>0.10100000000000001</v>
      </c>
      <c r="G1113" t="s">
        <v>876</v>
      </c>
      <c r="H1113" t="s">
        <v>877</v>
      </c>
    </row>
    <row r="1114" spans="1:8" x14ac:dyDescent="0.3">
      <c r="F1114" s="16">
        <v>0.106</v>
      </c>
      <c r="G1114" t="s">
        <v>877</v>
      </c>
      <c r="H1114" t="s">
        <v>878</v>
      </c>
    </row>
    <row r="1115" spans="1:8" x14ac:dyDescent="0.3">
      <c r="F1115" s="16">
        <v>0.105</v>
      </c>
      <c r="G1115" t="s">
        <v>878</v>
      </c>
      <c r="H1115" t="s">
        <v>879</v>
      </c>
    </row>
    <row r="1116" spans="1:8" x14ac:dyDescent="0.3">
      <c r="F1116" s="16">
        <v>0.13200000000000001</v>
      </c>
      <c r="G1116" t="s">
        <v>879</v>
      </c>
      <c r="H1116" t="s">
        <v>880</v>
      </c>
    </row>
    <row r="1117" spans="1:8" x14ac:dyDescent="0.3">
      <c r="F1117" s="16">
        <v>0.14799999999999999</v>
      </c>
      <c r="G1117" t="s">
        <v>880</v>
      </c>
      <c r="H1117" t="s">
        <v>881</v>
      </c>
    </row>
    <row r="1118" spans="1:8" x14ac:dyDescent="0.3">
      <c r="F1118" s="16">
        <v>1E-3</v>
      </c>
      <c r="G1118" t="s">
        <v>881</v>
      </c>
      <c r="H1118" t="s">
        <v>882</v>
      </c>
    </row>
    <row r="1119" spans="1:8" x14ac:dyDescent="0.3">
      <c r="F1119" s="16">
        <v>9.1999999999999998E-2</v>
      </c>
      <c r="G1119" t="s">
        <v>882</v>
      </c>
      <c r="H1119" t="s">
        <v>883</v>
      </c>
    </row>
    <row r="1120" spans="1:8" x14ac:dyDescent="0.3">
      <c r="F1120" s="16">
        <v>4.2000000000000003E-2</v>
      </c>
      <c r="G1120" t="s">
        <v>883</v>
      </c>
      <c r="H1120" t="s">
        <v>884</v>
      </c>
    </row>
    <row r="1121" spans="6:8" x14ac:dyDescent="0.3">
      <c r="F1121" s="16">
        <v>2.4E-2</v>
      </c>
      <c r="G1121" t="s">
        <v>884</v>
      </c>
      <c r="H1121" t="s">
        <v>885</v>
      </c>
    </row>
    <row r="1122" spans="6:8" x14ac:dyDescent="0.3">
      <c r="F1122" s="16">
        <v>0</v>
      </c>
      <c r="G1122" t="s">
        <v>885</v>
      </c>
      <c r="H1122" t="s">
        <v>886</v>
      </c>
    </row>
    <row r="1123" spans="6:8" x14ac:dyDescent="0.3">
      <c r="F1123" s="16">
        <v>3.7999999999999999E-2</v>
      </c>
      <c r="G1123" t="s">
        <v>886</v>
      </c>
      <c r="H1123" t="s">
        <v>887</v>
      </c>
    </row>
    <row r="1124" spans="6:8" x14ac:dyDescent="0.3">
      <c r="F1124" s="16">
        <v>4.3999999999999997E-2</v>
      </c>
      <c r="G1124" t="s">
        <v>887</v>
      </c>
      <c r="H1124" t="s">
        <v>888</v>
      </c>
    </row>
    <row r="1125" spans="6:8" x14ac:dyDescent="0.3">
      <c r="F1125" s="16">
        <v>3.0000000000000001E-3</v>
      </c>
      <c r="G1125" t="s">
        <v>888</v>
      </c>
      <c r="H1125" t="s">
        <v>889</v>
      </c>
    </row>
    <row r="1126" spans="6:8" x14ac:dyDescent="0.3">
      <c r="F1126" s="16">
        <v>5.3999999999999999E-2</v>
      </c>
      <c r="G1126" t="s">
        <v>889</v>
      </c>
      <c r="H1126" t="s">
        <v>890</v>
      </c>
    </row>
    <row r="1127" spans="6:8" x14ac:dyDescent="0.3">
      <c r="F1127" s="16">
        <v>0.106</v>
      </c>
      <c r="G1127" t="s">
        <v>890</v>
      </c>
      <c r="H1127" t="s">
        <v>891</v>
      </c>
    </row>
    <row r="1128" spans="6:8" x14ac:dyDescent="0.3">
      <c r="F1128" s="16">
        <v>0.06</v>
      </c>
      <c r="G1128" t="s">
        <v>891</v>
      </c>
      <c r="H1128" t="s">
        <v>892</v>
      </c>
    </row>
    <row r="1129" spans="6:8" x14ac:dyDescent="0.3">
      <c r="F1129" s="16">
        <v>1.4999999999999999E-2</v>
      </c>
      <c r="G1129" t="s">
        <v>892</v>
      </c>
      <c r="H1129" t="s">
        <v>893</v>
      </c>
    </row>
    <row r="1130" spans="6:8" x14ac:dyDescent="0.3">
      <c r="F1130" s="16">
        <v>0.01</v>
      </c>
      <c r="G1130" t="s">
        <v>893</v>
      </c>
      <c r="H1130" t="s">
        <v>894</v>
      </c>
    </row>
    <row r="1131" spans="6:8" x14ac:dyDescent="0.3">
      <c r="F1131" s="16">
        <v>1.7000000000000001E-2</v>
      </c>
      <c r="G1131" t="s">
        <v>894</v>
      </c>
      <c r="H1131" t="s">
        <v>895</v>
      </c>
    </row>
    <row r="1132" spans="6:8" x14ac:dyDescent="0.3">
      <c r="F1132" s="16">
        <v>8.0000000000000002E-3</v>
      </c>
      <c r="G1132" t="s">
        <v>895</v>
      </c>
      <c r="H1132" t="s">
        <v>896</v>
      </c>
    </row>
    <row r="1133" spans="6:8" x14ac:dyDescent="0.3">
      <c r="F1133" s="16">
        <v>0</v>
      </c>
      <c r="G1133" t="s">
        <v>896</v>
      </c>
      <c r="H1133" t="s">
        <v>897</v>
      </c>
    </row>
    <row r="1134" spans="6:8" x14ac:dyDescent="0.3">
      <c r="F1134" s="16">
        <v>0</v>
      </c>
      <c r="G1134" t="s">
        <v>897</v>
      </c>
      <c r="H1134" t="s">
        <v>898</v>
      </c>
    </row>
    <row r="1135" spans="6:8" x14ac:dyDescent="0.3">
      <c r="F1135" s="16">
        <v>0</v>
      </c>
      <c r="G1135" t="s">
        <v>898</v>
      </c>
      <c r="H1135" t="s">
        <v>899</v>
      </c>
    </row>
    <row r="1136" spans="6:8" x14ac:dyDescent="0.3">
      <c r="F1136" s="16">
        <v>0</v>
      </c>
      <c r="G1136" t="s">
        <v>899</v>
      </c>
      <c r="H1136" t="s">
        <v>900</v>
      </c>
    </row>
    <row r="1137" spans="6:8" x14ac:dyDescent="0.3">
      <c r="F1137" s="16">
        <v>0</v>
      </c>
      <c r="G1137" t="s">
        <v>900</v>
      </c>
      <c r="H1137" t="s">
        <v>901</v>
      </c>
    </row>
    <row r="1138" spans="6:8" x14ac:dyDescent="0.3">
      <c r="F1138" s="16">
        <v>0</v>
      </c>
      <c r="G1138" t="s">
        <v>901</v>
      </c>
      <c r="H1138" t="s">
        <v>902</v>
      </c>
    </row>
    <row r="1139" spans="6:8" x14ac:dyDescent="0.3">
      <c r="F1139" s="16">
        <v>0</v>
      </c>
      <c r="G1139" t="s">
        <v>902</v>
      </c>
      <c r="H1139" t="s">
        <v>903</v>
      </c>
    </row>
    <row r="1140" spans="6:8" x14ac:dyDescent="0.3">
      <c r="F1140" s="16">
        <v>2.7E-2</v>
      </c>
      <c r="G1140" t="s">
        <v>903</v>
      </c>
      <c r="H1140" t="s">
        <v>904</v>
      </c>
    </row>
    <row r="1141" spans="6:8" x14ac:dyDescent="0.3">
      <c r="F1141" s="16">
        <v>0.58899999999999997</v>
      </c>
      <c r="G1141" t="s">
        <v>904</v>
      </c>
      <c r="H1141" t="s">
        <v>905</v>
      </c>
    </row>
    <row r="1142" spans="6:8" x14ac:dyDescent="0.3">
      <c r="F1142" s="16">
        <v>0.14199999999999999</v>
      </c>
      <c r="G1142" t="s">
        <v>905</v>
      </c>
      <c r="H1142" t="s">
        <v>906</v>
      </c>
    </row>
    <row r="1143" spans="6:8" x14ac:dyDescent="0.3">
      <c r="F1143" s="16">
        <v>0.183</v>
      </c>
      <c r="G1143" t="s">
        <v>906</v>
      </c>
      <c r="H1143" t="s">
        <v>907</v>
      </c>
    </row>
    <row r="1144" spans="6:8" x14ac:dyDescent="0.3">
      <c r="F1144" s="16">
        <v>0.26500000000000001</v>
      </c>
      <c r="G1144" t="s">
        <v>907</v>
      </c>
      <c r="H1144" t="s">
        <v>908</v>
      </c>
    </row>
    <row r="1145" spans="6:8" x14ac:dyDescent="0.3">
      <c r="F1145" s="16">
        <v>0.28299999999999997</v>
      </c>
      <c r="G1145" t="s">
        <v>908</v>
      </c>
      <c r="H1145" t="s">
        <v>909</v>
      </c>
    </row>
    <row r="1146" spans="6:8" x14ac:dyDescent="0.3">
      <c r="F1146" s="16">
        <v>0.40600000000000003</v>
      </c>
      <c r="G1146" t="s">
        <v>909</v>
      </c>
      <c r="H1146" t="s">
        <v>910</v>
      </c>
    </row>
    <row r="1147" spans="6:8" x14ac:dyDescent="0.3">
      <c r="F1147" s="16">
        <v>0.34799999999999998</v>
      </c>
      <c r="G1147" t="s">
        <v>910</v>
      </c>
      <c r="H1147" t="s">
        <v>911</v>
      </c>
    </row>
    <row r="1148" spans="6:8" x14ac:dyDescent="0.3">
      <c r="F1148" s="16">
        <v>0.33200000000000002</v>
      </c>
      <c r="G1148" t="s">
        <v>911</v>
      </c>
      <c r="H1148" t="s">
        <v>912</v>
      </c>
    </row>
    <row r="1149" spans="6:8" x14ac:dyDescent="0.3">
      <c r="F1149" s="16">
        <v>0.249</v>
      </c>
      <c r="G1149" t="s">
        <v>912</v>
      </c>
      <c r="H1149" t="s">
        <v>913</v>
      </c>
    </row>
    <row r="1150" spans="6:8" x14ac:dyDescent="0.3">
      <c r="F1150" s="16">
        <v>0.13</v>
      </c>
      <c r="G1150" t="s">
        <v>913</v>
      </c>
      <c r="H1150" t="s">
        <v>914</v>
      </c>
    </row>
    <row r="1151" spans="6:8" x14ac:dyDescent="0.3">
      <c r="F1151" s="16">
        <v>0.105</v>
      </c>
      <c r="G1151" t="s">
        <v>914</v>
      </c>
      <c r="H1151" t="s">
        <v>915</v>
      </c>
    </row>
    <row r="1152" spans="6:8" x14ac:dyDescent="0.3">
      <c r="F1152" s="16">
        <v>0.104</v>
      </c>
      <c r="G1152" t="s">
        <v>915</v>
      </c>
      <c r="H1152" t="s">
        <v>916</v>
      </c>
    </row>
    <row r="1153" spans="1:8" x14ac:dyDescent="0.3">
      <c r="A1153" s="9">
        <v>25</v>
      </c>
      <c r="B1153" s="8" t="s">
        <v>774</v>
      </c>
      <c r="C1153" s="9" t="s">
        <v>51</v>
      </c>
      <c r="D1153" s="9" t="s">
        <v>52</v>
      </c>
      <c r="E1153" s="9" t="s">
        <v>53</v>
      </c>
      <c r="F1153" s="16">
        <v>0.10199999999999999</v>
      </c>
      <c r="G1153" t="s">
        <v>868</v>
      </c>
      <c r="H1153" t="s">
        <v>869</v>
      </c>
    </row>
    <row r="1154" spans="1:8" x14ac:dyDescent="0.3">
      <c r="A1154" s="12"/>
      <c r="B1154" s="7"/>
      <c r="C1154" s="4">
        <v>0.33979999999999999</v>
      </c>
      <c r="D1154" s="4">
        <v>0.2039</v>
      </c>
      <c r="E1154" s="4">
        <v>0.4758</v>
      </c>
      <c r="F1154" s="16">
        <v>0.11</v>
      </c>
      <c r="G1154" t="s">
        <v>869</v>
      </c>
      <c r="H1154" t="s">
        <v>870</v>
      </c>
    </row>
    <row r="1155" spans="1:8" x14ac:dyDescent="0.3">
      <c r="A1155" s="12"/>
      <c r="B1155" s="14">
        <f>SUM(C1155:E1155)</f>
        <v>5.1130000000000004</v>
      </c>
      <c r="C1155" s="1">
        <f>SUM(F1153:F1200)-D1155-E1155</f>
        <v>3.726</v>
      </c>
      <c r="D1155" s="1">
        <f>SUM(F1157:F1162)</f>
        <v>0.629</v>
      </c>
      <c r="E1155" s="1">
        <f>SUM(F1185:F1190)</f>
        <v>0.75800000000000001</v>
      </c>
      <c r="F1155" s="16">
        <v>0.107</v>
      </c>
      <c r="G1155" t="s">
        <v>870</v>
      </c>
      <c r="H1155" t="s">
        <v>871</v>
      </c>
    </row>
    <row r="1156" spans="1:8" x14ac:dyDescent="0.3">
      <c r="A1156" s="13">
        <f>A1108+B1156</f>
        <v>62.600756300000008</v>
      </c>
      <c r="B1156" s="6">
        <f>SUM(C1156:E1156)</f>
        <v>1.7550043</v>
      </c>
      <c r="C1156" s="5">
        <f>C1154*C1155</f>
        <v>1.2660947999999999</v>
      </c>
      <c r="D1156" s="5">
        <f t="shared" ref="D1156:E1156" si="24">D1154*D1155</f>
        <v>0.12825310000000001</v>
      </c>
      <c r="E1156" s="5">
        <f t="shared" si="24"/>
        <v>0.36065639999999999</v>
      </c>
      <c r="F1156" s="16">
        <v>0.10299999999999999</v>
      </c>
      <c r="G1156" t="s">
        <v>871</v>
      </c>
      <c r="H1156" t="s">
        <v>872</v>
      </c>
    </row>
    <row r="1157" spans="1:8" x14ac:dyDescent="0.3">
      <c r="F1157" s="16">
        <v>0.10100000000000001</v>
      </c>
      <c r="G1157" t="s">
        <v>872</v>
      </c>
      <c r="H1157" t="s">
        <v>873</v>
      </c>
    </row>
    <row r="1158" spans="1:8" x14ac:dyDescent="0.3">
      <c r="F1158" s="16">
        <v>0.109</v>
      </c>
      <c r="G1158" t="s">
        <v>873</v>
      </c>
      <c r="H1158" t="s">
        <v>874</v>
      </c>
    </row>
    <row r="1159" spans="1:8" x14ac:dyDescent="0.3">
      <c r="F1159" s="16">
        <v>0.10299999999999999</v>
      </c>
      <c r="G1159" t="s">
        <v>874</v>
      </c>
      <c r="H1159" t="s">
        <v>875</v>
      </c>
    </row>
    <row r="1160" spans="1:8" x14ac:dyDescent="0.3">
      <c r="F1160" s="16">
        <v>0.109</v>
      </c>
      <c r="G1160" t="s">
        <v>875</v>
      </c>
      <c r="H1160" t="s">
        <v>876</v>
      </c>
    </row>
    <row r="1161" spans="1:8" x14ac:dyDescent="0.3">
      <c r="F1161" s="16">
        <v>0.10100000000000001</v>
      </c>
      <c r="G1161" t="s">
        <v>876</v>
      </c>
      <c r="H1161" t="s">
        <v>877</v>
      </c>
    </row>
    <row r="1162" spans="1:8" x14ac:dyDescent="0.3">
      <c r="F1162" s="16">
        <v>0.106</v>
      </c>
      <c r="G1162" t="s">
        <v>877</v>
      </c>
      <c r="H1162" t="s">
        <v>878</v>
      </c>
    </row>
    <row r="1163" spans="1:8" x14ac:dyDescent="0.3">
      <c r="F1163" s="16">
        <v>0.105</v>
      </c>
      <c r="G1163" t="s">
        <v>878</v>
      </c>
      <c r="H1163" t="s">
        <v>879</v>
      </c>
    </row>
    <row r="1164" spans="1:8" x14ac:dyDescent="0.3">
      <c r="F1164" s="16">
        <v>0.13200000000000001</v>
      </c>
      <c r="G1164" t="s">
        <v>879</v>
      </c>
      <c r="H1164" t="s">
        <v>880</v>
      </c>
    </row>
    <row r="1165" spans="1:8" x14ac:dyDescent="0.3">
      <c r="F1165" s="16">
        <v>0.14799999999999999</v>
      </c>
      <c r="G1165" t="s">
        <v>880</v>
      </c>
      <c r="H1165" t="s">
        <v>881</v>
      </c>
    </row>
    <row r="1166" spans="1:8" x14ac:dyDescent="0.3">
      <c r="F1166" s="16">
        <v>1E-3</v>
      </c>
      <c r="G1166" t="s">
        <v>881</v>
      </c>
      <c r="H1166" t="s">
        <v>882</v>
      </c>
    </row>
    <row r="1167" spans="1:8" x14ac:dyDescent="0.3">
      <c r="F1167" s="16">
        <v>9.1999999999999998E-2</v>
      </c>
      <c r="G1167" t="s">
        <v>882</v>
      </c>
      <c r="H1167" t="s">
        <v>883</v>
      </c>
    </row>
    <row r="1168" spans="1:8" x14ac:dyDescent="0.3">
      <c r="F1168" s="16">
        <v>4.2000000000000003E-2</v>
      </c>
      <c r="G1168" t="s">
        <v>883</v>
      </c>
      <c r="H1168" t="s">
        <v>884</v>
      </c>
    </row>
    <row r="1169" spans="6:8" x14ac:dyDescent="0.3">
      <c r="F1169" s="16">
        <v>2.4E-2</v>
      </c>
      <c r="G1169" t="s">
        <v>884</v>
      </c>
      <c r="H1169" t="s">
        <v>885</v>
      </c>
    </row>
    <row r="1170" spans="6:8" x14ac:dyDescent="0.3">
      <c r="F1170" s="16">
        <v>0</v>
      </c>
      <c r="G1170" t="s">
        <v>885</v>
      </c>
      <c r="H1170" t="s">
        <v>886</v>
      </c>
    </row>
    <row r="1171" spans="6:8" x14ac:dyDescent="0.3">
      <c r="F1171" s="16">
        <v>3.7999999999999999E-2</v>
      </c>
      <c r="G1171" t="s">
        <v>886</v>
      </c>
      <c r="H1171" t="s">
        <v>887</v>
      </c>
    </row>
    <row r="1172" spans="6:8" x14ac:dyDescent="0.3">
      <c r="F1172" s="16">
        <v>4.3999999999999997E-2</v>
      </c>
      <c r="G1172" t="s">
        <v>887</v>
      </c>
      <c r="H1172" t="s">
        <v>888</v>
      </c>
    </row>
    <row r="1173" spans="6:8" x14ac:dyDescent="0.3">
      <c r="F1173" s="16">
        <v>3.0000000000000001E-3</v>
      </c>
      <c r="G1173" t="s">
        <v>888</v>
      </c>
      <c r="H1173" t="s">
        <v>889</v>
      </c>
    </row>
    <row r="1174" spans="6:8" x14ac:dyDescent="0.3">
      <c r="F1174" s="16">
        <v>5.3999999999999999E-2</v>
      </c>
      <c r="G1174" t="s">
        <v>889</v>
      </c>
      <c r="H1174" t="s">
        <v>890</v>
      </c>
    </row>
    <row r="1175" spans="6:8" x14ac:dyDescent="0.3">
      <c r="F1175" s="16">
        <v>0.106</v>
      </c>
      <c r="G1175" t="s">
        <v>890</v>
      </c>
      <c r="H1175" t="s">
        <v>891</v>
      </c>
    </row>
    <row r="1176" spans="6:8" x14ac:dyDescent="0.3">
      <c r="F1176" s="16">
        <v>0.06</v>
      </c>
      <c r="G1176" t="s">
        <v>891</v>
      </c>
      <c r="H1176" t="s">
        <v>892</v>
      </c>
    </row>
    <row r="1177" spans="6:8" x14ac:dyDescent="0.3">
      <c r="F1177" s="16">
        <v>1.4999999999999999E-2</v>
      </c>
      <c r="G1177" t="s">
        <v>892</v>
      </c>
      <c r="H1177" t="s">
        <v>893</v>
      </c>
    </row>
    <row r="1178" spans="6:8" x14ac:dyDescent="0.3">
      <c r="F1178" s="16">
        <v>0.01</v>
      </c>
      <c r="G1178" t="s">
        <v>893</v>
      </c>
      <c r="H1178" t="s">
        <v>894</v>
      </c>
    </row>
    <row r="1179" spans="6:8" x14ac:dyDescent="0.3">
      <c r="F1179" s="16">
        <v>1.7000000000000001E-2</v>
      </c>
      <c r="G1179" t="s">
        <v>894</v>
      </c>
      <c r="H1179" t="s">
        <v>895</v>
      </c>
    </row>
    <row r="1180" spans="6:8" x14ac:dyDescent="0.3">
      <c r="F1180" s="16">
        <v>8.0000000000000002E-3</v>
      </c>
      <c r="G1180" t="s">
        <v>895</v>
      </c>
      <c r="H1180" t="s">
        <v>896</v>
      </c>
    </row>
    <row r="1181" spans="6:8" x14ac:dyDescent="0.3">
      <c r="F1181" s="16">
        <v>0</v>
      </c>
      <c r="G1181" t="s">
        <v>896</v>
      </c>
      <c r="H1181" t="s">
        <v>897</v>
      </c>
    </row>
    <row r="1182" spans="6:8" x14ac:dyDescent="0.3">
      <c r="F1182" s="16">
        <v>0</v>
      </c>
      <c r="G1182" t="s">
        <v>897</v>
      </c>
      <c r="H1182" t="s">
        <v>898</v>
      </c>
    </row>
    <row r="1183" spans="6:8" x14ac:dyDescent="0.3">
      <c r="F1183" s="16">
        <v>0</v>
      </c>
      <c r="G1183" t="s">
        <v>898</v>
      </c>
      <c r="H1183" t="s">
        <v>899</v>
      </c>
    </row>
    <row r="1184" spans="6:8" x14ac:dyDescent="0.3">
      <c r="F1184" s="16">
        <v>0</v>
      </c>
      <c r="G1184" t="s">
        <v>899</v>
      </c>
      <c r="H1184" t="s">
        <v>900</v>
      </c>
    </row>
    <row r="1185" spans="6:8" x14ac:dyDescent="0.3">
      <c r="F1185" s="16">
        <v>0</v>
      </c>
      <c r="G1185" t="s">
        <v>900</v>
      </c>
      <c r="H1185" t="s">
        <v>901</v>
      </c>
    </row>
    <row r="1186" spans="6:8" x14ac:dyDescent="0.3">
      <c r="F1186" s="16">
        <v>0</v>
      </c>
      <c r="G1186" t="s">
        <v>901</v>
      </c>
      <c r="H1186" t="s">
        <v>902</v>
      </c>
    </row>
    <row r="1187" spans="6:8" x14ac:dyDescent="0.3">
      <c r="F1187" s="16">
        <v>0</v>
      </c>
      <c r="G1187" t="s">
        <v>902</v>
      </c>
      <c r="H1187" t="s">
        <v>903</v>
      </c>
    </row>
    <row r="1188" spans="6:8" x14ac:dyDescent="0.3">
      <c r="F1188" s="16">
        <v>2.7E-2</v>
      </c>
      <c r="G1188" t="s">
        <v>903</v>
      </c>
      <c r="H1188" t="s">
        <v>904</v>
      </c>
    </row>
    <row r="1189" spans="6:8" x14ac:dyDescent="0.3">
      <c r="F1189" s="16">
        <v>0.58899999999999997</v>
      </c>
      <c r="G1189" t="s">
        <v>904</v>
      </c>
      <c r="H1189" t="s">
        <v>905</v>
      </c>
    </row>
    <row r="1190" spans="6:8" x14ac:dyDescent="0.3">
      <c r="F1190" s="16">
        <v>0.14199999999999999</v>
      </c>
      <c r="G1190" t="s">
        <v>905</v>
      </c>
      <c r="H1190" t="s">
        <v>906</v>
      </c>
    </row>
    <row r="1191" spans="6:8" x14ac:dyDescent="0.3">
      <c r="F1191" s="16">
        <v>0.183</v>
      </c>
      <c r="G1191" t="s">
        <v>906</v>
      </c>
      <c r="H1191" t="s">
        <v>907</v>
      </c>
    </row>
    <row r="1192" spans="6:8" x14ac:dyDescent="0.3">
      <c r="F1192" s="16">
        <v>0.26500000000000001</v>
      </c>
      <c r="G1192" t="s">
        <v>907</v>
      </c>
      <c r="H1192" t="s">
        <v>908</v>
      </c>
    </row>
    <row r="1193" spans="6:8" x14ac:dyDescent="0.3">
      <c r="F1193" s="16">
        <v>0.28299999999999997</v>
      </c>
      <c r="G1193" t="s">
        <v>908</v>
      </c>
      <c r="H1193" t="s">
        <v>909</v>
      </c>
    </row>
    <row r="1194" spans="6:8" x14ac:dyDescent="0.3">
      <c r="F1194" s="16">
        <v>0.40600000000000003</v>
      </c>
      <c r="G1194" t="s">
        <v>909</v>
      </c>
      <c r="H1194" t="s">
        <v>910</v>
      </c>
    </row>
    <row r="1195" spans="6:8" x14ac:dyDescent="0.3">
      <c r="F1195" s="16">
        <v>0.34799999999999998</v>
      </c>
      <c r="G1195" t="s">
        <v>910</v>
      </c>
      <c r="H1195" t="s">
        <v>911</v>
      </c>
    </row>
    <row r="1196" spans="6:8" x14ac:dyDescent="0.3">
      <c r="F1196" s="16">
        <v>0.33200000000000002</v>
      </c>
      <c r="G1196" t="s">
        <v>911</v>
      </c>
      <c r="H1196" t="s">
        <v>912</v>
      </c>
    </row>
    <row r="1197" spans="6:8" x14ac:dyDescent="0.3">
      <c r="F1197" s="16">
        <v>0.249</v>
      </c>
      <c r="G1197" t="s">
        <v>912</v>
      </c>
      <c r="H1197" t="s">
        <v>913</v>
      </c>
    </row>
    <row r="1198" spans="6:8" x14ac:dyDescent="0.3">
      <c r="F1198" s="16">
        <v>0.13</v>
      </c>
      <c r="G1198" t="s">
        <v>913</v>
      </c>
      <c r="H1198" t="s">
        <v>914</v>
      </c>
    </row>
    <row r="1199" spans="6:8" x14ac:dyDescent="0.3">
      <c r="F1199" s="16">
        <v>0.105</v>
      </c>
      <c r="G1199" t="s">
        <v>914</v>
      </c>
      <c r="H1199" t="s">
        <v>915</v>
      </c>
    </row>
    <row r="1200" spans="6:8" x14ac:dyDescent="0.3">
      <c r="F1200" s="16">
        <v>0.104</v>
      </c>
      <c r="G1200" t="s">
        <v>915</v>
      </c>
      <c r="H1200" t="s">
        <v>916</v>
      </c>
    </row>
    <row r="1201" spans="1:8" x14ac:dyDescent="0.3">
      <c r="A1201" s="9">
        <v>26</v>
      </c>
      <c r="B1201" s="8" t="s">
        <v>774</v>
      </c>
      <c r="C1201" s="9" t="s">
        <v>51</v>
      </c>
      <c r="D1201" s="9" t="s">
        <v>52</v>
      </c>
      <c r="E1201" s="9" t="s">
        <v>53</v>
      </c>
      <c r="F1201" s="16">
        <v>0.10199999999999999</v>
      </c>
      <c r="G1201" t="s">
        <v>868</v>
      </c>
      <c r="H1201" t="s">
        <v>869</v>
      </c>
    </row>
    <row r="1202" spans="1:8" x14ac:dyDescent="0.3">
      <c r="A1202" s="12"/>
      <c r="B1202" s="7"/>
      <c r="C1202" s="4">
        <v>0.33979999999999999</v>
      </c>
      <c r="D1202" s="4">
        <v>0.2039</v>
      </c>
      <c r="E1202" s="4">
        <v>0.4758</v>
      </c>
      <c r="F1202" s="16">
        <v>0.11</v>
      </c>
      <c r="G1202" t="s">
        <v>869</v>
      </c>
      <c r="H1202" t="s">
        <v>870</v>
      </c>
    </row>
    <row r="1203" spans="1:8" x14ac:dyDescent="0.3">
      <c r="A1203" s="12"/>
      <c r="B1203" s="14">
        <f>SUM(C1203:E1203)</f>
        <v>5.1130000000000004</v>
      </c>
      <c r="C1203" s="1">
        <f>SUM(F1201:F1248)-D1203-E1203</f>
        <v>3.726</v>
      </c>
      <c r="D1203" s="1">
        <f>SUM(F1205:F1210)</f>
        <v>0.629</v>
      </c>
      <c r="E1203" s="1">
        <f>SUM(F1233:F1238)</f>
        <v>0.75800000000000001</v>
      </c>
      <c r="F1203" s="16">
        <v>0.107</v>
      </c>
      <c r="G1203" t="s">
        <v>870</v>
      </c>
      <c r="H1203" t="s">
        <v>871</v>
      </c>
    </row>
    <row r="1204" spans="1:8" x14ac:dyDescent="0.3">
      <c r="A1204" s="13">
        <f>A1156+B1204</f>
        <v>64.355760600000011</v>
      </c>
      <c r="B1204" s="6">
        <f>SUM(C1204:E1204)</f>
        <v>1.7550043</v>
      </c>
      <c r="C1204" s="5">
        <f>C1202*C1203</f>
        <v>1.2660947999999999</v>
      </c>
      <c r="D1204" s="5">
        <f t="shared" ref="D1204:E1204" si="25">D1202*D1203</f>
        <v>0.12825310000000001</v>
      </c>
      <c r="E1204" s="5">
        <f t="shared" si="25"/>
        <v>0.36065639999999999</v>
      </c>
      <c r="F1204" s="16">
        <v>0.10299999999999999</v>
      </c>
      <c r="G1204" t="s">
        <v>871</v>
      </c>
      <c r="H1204" t="s">
        <v>872</v>
      </c>
    </row>
    <row r="1205" spans="1:8" x14ac:dyDescent="0.3">
      <c r="F1205" s="16">
        <v>0.10100000000000001</v>
      </c>
      <c r="G1205" t="s">
        <v>872</v>
      </c>
      <c r="H1205" t="s">
        <v>873</v>
      </c>
    </row>
    <row r="1206" spans="1:8" x14ac:dyDescent="0.3">
      <c r="F1206" s="16">
        <v>0.109</v>
      </c>
      <c r="G1206" t="s">
        <v>873</v>
      </c>
      <c r="H1206" t="s">
        <v>874</v>
      </c>
    </row>
    <row r="1207" spans="1:8" x14ac:dyDescent="0.3">
      <c r="F1207" s="16">
        <v>0.10299999999999999</v>
      </c>
      <c r="G1207" t="s">
        <v>874</v>
      </c>
      <c r="H1207" t="s">
        <v>875</v>
      </c>
    </row>
    <row r="1208" spans="1:8" x14ac:dyDescent="0.3">
      <c r="F1208" s="16">
        <v>0.109</v>
      </c>
      <c r="G1208" t="s">
        <v>875</v>
      </c>
      <c r="H1208" t="s">
        <v>876</v>
      </c>
    </row>
    <row r="1209" spans="1:8" x14ac:dyDescent="0.3">
      <c r="F1209" s="16">
        <v>0.10100000000000001</v>
      </c>
      <c r="G1209" t="s">
        <v>876</v>
      </c>
      <c r="H1209" t="s">
        <v>877</v>
      </c>
    </row>
    <row r="1210" spans="1:8" x14ac:dyDescent="0.3">
      <c r="F1210" s="16">
        <v>0.106</v>
      </c>
      <c r="G1210" t="s">
        <v>877</v>
      </c>
      <c r="H1210" t="s">
        <v>878</v>
      </c>
    </row>
    <row r="1211" spans="1:8" x14ac:dyDescent="0.3">
      <c r="F1211" s="16">
        <v>0.105</v>
      </c>
      <c r="G1211" t="s">
        <v>878</v>
      </c>
      <c r="H1211" t="s">
        <v>879</v>
      </c>
    </row>
    <row r="1212" spans="1:8" x14ac:dyDescent="0.3">
      <c r="F1212" s="16">
        <v>0.13200000000000001</v>
      </c>
      <c r="G1212" t="s">
        <v>879</v>
      </c>
      <c r="H1212" t="s">
        <v>880</v>
      </c>
    </row>
    <row r="1213" spans="1:8" x14ac:dyDescent="0.3">
      <c r="F1213" s="16">
        <v>0.14799999999999999</v>
      </c>
      <c r="G1213" t="s">
        <v>880</v>
      </c>
      <c r="H1213" t="s">
        <v>881</v>
      </c>
    </row>
    <row r="1214" spans="1:8" x14ac:dyDescent="0.3">
      <c r="F1214" s="16">
        <v>1E-3</v>
      </c>
      <c r="G1214" t="s">
        <v>881</v>
      </c>
      <c r="H1214" t="s">
        <v>882</v>
      </c>
    </row>
    <row r="1215" spans="1:8" x14ac:dyDescent="0.3">
      <c r="F1215" s="16">
        <v>9.1999999999999998E-2</v>
      </c>
      <c r="G1215" t="s">
        <v>882</v>
      </c>
      <c r="H1215" t="s">
        <v>883</v>
      </c>
    </row>
    <row r="1216" spans="1:8" x14ac:dyDescent="0.3">
      <c r="F1216" s="16">
        <v>4.2000000000000003E-2</v>
      </c>
      <c r="G1216" t="s">
        <v>883</v>
      </c>
      <c r="H1216" t="s">
        <v>884</v>
      </c>
    </row>
    <row r="1217" spans="6:8" x14ac:dyDescent="0.3">
      <c r="F1217" s="16">
        <v>2.4E-2</v>
      </c>
      <c r="G1217" t="s">
        <v>884</v>
      </c>
      <c r="H1217" t="s">
        <v>885</v>
      </c>
    </row>
    <row r="1218" spans="6:8" x14ac:dyDescent="0.3">
      <c r="F1218" s="16">
        <v>0</v>
      </c>
      <c r="G1218" t="s">
        <v>885</v>
      </c>
      <c r="H1218" t="s">
        <v>886</v>
      </c>
    </row>
    <row r="1219" spans="6:8" x14ac:dyDescent="0.3">
      <c r="F1219" s="16">
        <v>3.7999999999999999E-2</v>
      </c>
      <c r="G1219" t="s">
        <v>886</v>
      </c>
      <c r="H1219" t="s">
        <v>887</v>
      </c>
    </row>
    <row r="1220" spans="6:8" x14ac:dyDescent="0.3">
      <c r="F1220" s="16">
        <v>4.3999999999999997E-2</v>
      </c>
      <c r="G1220" t="s">
        <v>887</v>
      </c>
      <c r="H1220" t="s">
        <v>888</v>
      </c>
    </row>
    <row r="1221" spans="6:8" x14ac:dyDescent="0.3">
      <c r="F1221" s="16">
        <v>3.0000000000000001E-3</v>
      </c>
      <c r="G1221" t="s">
        <v>888</v>
      </c>
      <c r="H1221" t="s">
        <v>889</v>
      </c>
    </row>
    <row r="1222" spans="6:8" x14ac:dyDescent="0.3">
      <c r="F1222" s="16">
        <v>5.3999999999999999E-2</v>
      </c>
      <c r="G1222" t="s">
        <v>889</v>
      </c>
      <c r="H1222" t="s">
        <v>890</v>
      </c>
    </row>
    <row r="1223" spans="6:8" x14ac:dyDescent="0.3">
      <c r="F1223" s="16">
        <v>0.106</v>
      </c>
      <c r="G1223" t="s">
        <v>890</v>
      </c>
      <c r="H1223" t="s">
        <v>891</v>
      </c>
    </row>
    <row r="1224" spans="6:8" x14ac:dyDescent="0.3">
      <c r="F1224" s="16">
        <v>0.06</v>
      </c>
      <c r="G1224" t="s">
        <v>891</v>
      </c>
      <c r="H1224" t="s">
        <v>892</v>
      </c>
    </row>
    <row r="1225" spans="6:8" x14ac:dyDescent="0.3">
      <c r="F1225" s="16">
        <v>1.4999999999999999E-2</v>
      </c>
      <c r="G1225" t="s">
        <v>892</v>
      </c>
      <c r="H1225" t="s">
        <v>893</v>
      </c>
    </row>
    <row r="1226" spans="6:8" x14ac:dyDescent="0.3">
      <c r="F1226" s="16">
        <v>0.01</v>
      </c>
      <c r="G1226" t="s">
        <v>893</v>
      </c>
      <c r="H1226" t="s">
        <v>894</v>
      </c>
    </row>
    <row r="1227" spans="6:8" x14ac:dyDescent="0.3">
      <c r="F1227" s="16">
        <v>1.7000000000000001E-2</v>
      </c>
      <c r="G1227" t="s">
        <v>894</v>
      </c>
      <c r="H1227" t="s">
        <v>895</v>
      </c>
    </row>
    <row r="1228" spans="6:8" x14ac:dyDescent="0.3">
      <c r="F1228" s="16">
        <v>8.0000000000000002E-3</v>
      </c>
      <c r="G1228" t="s">
        <v>895</v>
      </c>
      <c r="H1228" t="s">
        <v>896</v>
      </c>
    </row>
    <row r="1229" spans="6:8" x14ac:dyDescent="0.3">
      <c r="F1229" s="16">
        <v>0</v>
      </c>
      <c r="G1229" t="s">
        <v>896</v>
      </c>
      <c r="H1229" t="s">
        <v>897</v>
      </c>
    </row>
    <row r="1230" spans="6:8" x14ac:dyDescent="0.3">
      <c r="F1230" s="16">
        <v>0</v>
      </c>
      <c r="G1230" t="s">
        <v>897</v>
      </c>
      <c r="H1230" t="s">
        <v>898</v>
      </c>
    </row>
    <row r="1231" spans="6:8" x14ac:dyDescent="0.3">
      <c r="F1231" s="16">
        <v>0</v>
      </c>
      <c r="G1231" t="s">
        <v>898</v>
      </c>
      <c r="H1231" t="s">
        <v>899</v>
      </c>
    </row>
    <row r="1232" spans="6:8" x14ac:dyDescent="0.3">
      <c r="F1232" s="16">
        <v>0</v>
      </c>
      <c r="G1232" t="s">
        <v>899</v>
      </c>
      <c r="H1232" t="s">
        <v>900</v>
      </c>
    </row>
    <row r="1233" spans="6:8" x14ac:dyDescent="0.3">
      <c r="F1233" s="16">
        <v>0</v>
      </c>
      <c r="G1233" t="s">
        <v>900</v>
      </c>
      <c r="H1233" t="s">
        <v>901</v>
      </c>
    </row>
    <row r="1234" spans="6:8" x14ac:dyDescent="0.3">
      <c r="F1234" s="16">
        <v>0</v>
      </c>
      <c r="G1234" t="s">
        <v>901</v>
      </c>
      <c r="H1234" t="s">
        <v>902</v>
      </c>
    </row>
    <row r="1235" spans="6:8" x14ac:dyDescent="0.3">
      <c r="F1235" s="16">
        <v>0</v>
      </c>
      <c r="G1235" t="s">
        <v>902</v>
      </c>
      <c r="H1235" t="s">
        <v>903</v>
      </c>
    </row>
    <row r="1236" spans="6:8" x14ac:dyDescent="0.3">
      <c r="F1236" s="16">
        <v>2.7E-2</v>
      </c>
      <c r="G1236" t="s">
        <v>903</v>
      </c>
      <c r="H1236" t="s">
        <v>904</v>
      </c>
    </row>
    <row r="1237" spans="6:8" x14ac:dyDescent="0.3">
      <c r="F1237" s="16">
        <v>0.58899999999999997</v>
      </c>
      <c r="G1237" t="s">
        <v>904</v>
      </c>
      <c r="H1237" t="s">
        <v>905</v>
      </c>
    </row>
    <row r="1238" spans="6:8" x14ac:dyDescent="0.3">
      <c r="F1238" s="16">
        <v>0.14199999999999999</v>
      </c>
      <c r="G1238" t="s">
        <v>905</v>
      </c>
      <c r="H1238" t="s">
        <v>906</v>
      </c>
    </row>
    <row r="1239" spans="6:8" x14ac:dyDescent="0.3">
      <c r="F1239" s="16">
        <v>0.183</v>
      </c>
      <c r="G1239" t="s">
        <v>906</v>
      </c>
      <c r="H1239" t="s">
        <v>907</v>
      </c>
    </row>
    <row r="1240" spans="6:8" x14ac:dyDescent="0.3">
      <c r="F1240" s="16">
        <v>0.26500000000000001</v>
      </c>
      <c r="G1240" t="s">
        <v>907</v>
      </c>
      <c r="H1240" t="s">
        <v>908</v>
      </c>
    </row>
    <row r="1241" spans="6:8" x14ac:dyDescent="0.3">
      <c r="F1241" s="16">
        <v>0.28299999999999997</v>
      </c>
      <c r="G1241" t="s">
        <v>908</v>
      </c>
      <c r="H1241" t="s">
        <v>909</v>
      </c>
    </row>
    <row r="1242" spans="6:8" x14ac:dyDescent="0.3">
      <c r="F1242" s="16">
        <v>0.40600000000000003</v>
      </c>
      <c r="G1242" t="s">
        <v>909</v>
      </c>
      <c r="H1242" t="s">
        <v>910</v>
      </c>
    </row>
    <row r="1243" spans="6:8" x14ac:dyDescent="0.3">
      <c r="F1243" s="16">
        <v>0.34799999999999998</v>
      </c>
      <c r="G1243" t="s">
        <v>910</v>
      </c>
      <c r="H1243" t="s">
        <v>911</v>
      </c>
    </row>
    <row r="1244" spans="6:8" x14ac:dyDescent="0.3">
      <c r="F1244" s="16">
        <v>0.33200000000000002</v>
      </c>
      <c r="G1244" t="s">
        <v>911</v>
      </c>
      <c r="H1244" t="s">
        <v>912</v>
      </c>
    </row>
    <row r="1245" spans="6:8" x14ac:dyDescent="0.3">
      <c r="F1245" s="16">
        <v>0.249</v>
      </c>
      <c r="G1245" t="s">
        <v>912</v>
      </c>
      <c r="H1245" t="s">
        <v>913</v>
      </c>
    </row>
    <row r="1246" spans="6:8" x14ac:dyDescent="0.3">
      <c r="F1246" s="16">
        <v>0.13</v>
      </c>
      <c r="G1246" t="s">
        <v>913</v>
      </c>
      <c r="H1246" t="s">
        <v>914</v>
      </c>
    </row>
    <row r="1247" spans="6:8" x14ac:dyDescent="0.3">
      <c r="F1247" s="16">
        <v>0.105</v>
      </c>
      <c r="G1247" t="s">
        <v>914</v>
      </c>
      <c r="H1247" t="s">
        <v>915</v>
      </c>
    </row>
    <row r="1248" spans="6:8" x14ac:dyDescent="0.3">
      <c r="F1248" s="16">
        <v>0.104</v>
      </c>
      <c r="G1248" t="s">
        <v>915</v>
      </c>
      <c r="H1248" t="s">
        <v>916</v>
      </c>
    </row>
    <row r="1249" spans="1:8" x14ac:dyDescent="0.3">
      <c r="A1249" s="9">
        <v>27</v>
      </c>
      <c r="B1249" s="8" t="s">
        <v>774</v>
      </c>
      <c r="C1249" s="9" t="s">
        <v>51</v>
      </c>
      <c r="D1249" s="9" t="s">
        <v>52</v>
      </c>
      <c r="E1249" s="9" t="s">
        <v>53</v>
      </c>
      <c r="F1249" s="16">
        <v>0.10199999999999999</v>
      </c>
      <c r="G1249" t="s">
        <v>868</v>
      </c>
      <c r="H1249" t="s">
        <v>869</v>
      </c>
    </row>
    <row r="1250" spans="1:8" x14ac:dyDescent="0.3">
      <c r="A1250" s="12"/>
      <c r="B1250" s="7"/>
      <c r="C1250" s="4">
        <v>0.33979999999999999</v>
      </c>
      <c r="D1250" s="4">
        <v>0.2039</v>
      </c>
      <c r="E1250" s="4">
        <v>0.4758</v>
      </c>
      <c r="F1250" s="16">
        <v>0.11</v>
      </c>
      <c r="G1250" t="s">
        <v>869</v>
      </c>
      <c r="H1250" t="s">
        <v>870</v>
      </c>
    </row>
    <row r="1251" spans="1:8" x14ac:dyDescent="0.3">
      <c r="A1251" s="12"/>
      <c r="B1251" s="14">
        <f>SUM(C1251:E1251)</f>
        <v>5.1130000000000004</v>
      </c>
      <c r="C1251" s="1">
        <f>SUM(F1249:F1296)-D1251-E1251</f>
        <v>3.726</v>
      </c>
      <c r="D1251" s="1">
        <f>SUM(F1253:F1258)</f>
        <v>0.629</v>
      </c>
      <c r="E1251" s="1">
        <f>SUM(F1281:F1286)</f>
        <v>0.75800000000000001</v>
      </c>
      <c r="F1251" s="16">
        <v>0.107</v>
      </c>
      <c r="G1251" t="s">
        <v>870</v>
      </c>
      <c r="H1251" t="s">
        <v>871</v>
      </c>
    </row>
    <row r="1252" spans="1:8" x14ac:dyDescent="0.3">
      <c r="A1252" s="13">
        <f>A1204+B1252</f>
        <v>66.110764900000007</v>
      </c>
      <c r="B1252" s="6">
        <f>SUM(C1252:E1252)</f>
        <v>1.7550043</v>
      </c>
      <c r="C1252" s="5">
        <f>C1250*C1251</f>
        <v>1.2660947999999999</v>
      </c>
      <c r="D1252" s="5">
        <f t="shared" ref="D1252:E1252" si="26">D1250*D1251</f>
        <v>0.12825310000000001</v>
      </c>
      <c r="E1252" s="5">
        <f t="shared" si="26"/>
        <v>0.36065639999999999</v>
      </c>
      <c r="F1252" s="16">
        <v>0.10299999999999999</v>
      </c>
      <c r="G1252" t="s">
        <v>871</v>
      </c>
      <c r="H1252" t="s">
        <v>872</v>
      </c>
    </row>
    <row r="1253" spans="1:8" x14ac:dyDescent="0.3">
      <c r="F1253" s="16">
        <v>0.10100000000000001</v>
      </c>
      <c r="G1253" t="s">
        <v>872</v>
      </c>
      <c r="H1253" t="s">
        <v>873</v>
      </c>
    </row>
    <row r="1254" spans="1:8" x14ac:dyDescent="0.3">
      <c r="F1254" s="16">
        <v>0.109</v>
      </c>
      <c r="G1254" t="s">
        <v>873</v>
      </c>
      <c r="H1254" t="s">
        <v>874</v>
      </c>
    </row>
    <row r="1255" spans="1:8" x14ac:dyDescent="0.3">
      <c r="F1255" s="16">
        <v>0.10299999999999999</v>
      </c>
      <c r="G1255" t="s">
        <v>874</v>
      </c>
      <c r="H1255" t="s">
        <v>875</v>
      </c>
    </row>
    <row r="1256" spans="1:8" x14ac:dyDescent="0.3">
      <c r="F1256" s="16">
        <v>0.109</v>
      </c>
      <c r="G1256" t="s">
        <v>875</v>
      </c>
      <c r="H1256" t="s">
        <v>876</v>
      </c>
    </row>
    <row r="1257" spans="1:8" x14ac:dyDescent="0.3">
      <c r="F1257" s="16">
        <v>0.10100000000000001</v>
      </c>
      <c r="G1257" t="s">
        <v>876</v>
      </c>
      <c r="H1257" t="s">
        <v>877</v>
      </c>
    </row>
    <row r="1258" spans="1:8" x14ac:dyDescent="0.3">
      <c r="F1258" s="16">
        <v>0.106</v>
      </c>
      <c r="G1258" t="s">
        <v>877</v>
      </c>
      <c r="H1258" t="s">
        <v>878</v>
      </c>
    </row>
    <row r="1259" spans="1:8" x14ac:dyDescent="0.3">
      <c r="F1259" s="16">
        <v>0.105</v>
      </c>
      <c r="G1259" t="s">
        <v>878</v>
      </c>
      <c r="H1259" t="s">
        <v>879</v>
      </c>
    </row>
    <row r="1260" spans="1:8" x14ac:dyDescent="0.3">
      <c r="F1260" s="16">
        <v>0.13200000000000001</v>
      </c>
      <c r="G1260" t="s">
        <v>879</v>
      </c>
      <c r="H1260" t="s">
        <v>880</v>
      </c>
    </row>
    <row r="1261" spans="1:8" x14ac:dyDescent="0.3">
      <c r="F1261" s="16">
        <v>0.14799999999999999</v>
      </c>
      <c r="G1261" t="s">
        <v>880</v>
      </c>
      <c r="H1261" t="s">
        <v>881</v>
      </c>
    </row>
    <row r="1262" spans="1:8" x14ac:dyDescent="0.3">
      <c r="F1262" s="16">
        <v>1E-3</v>
      </c>
      <c r="G1262" t="s">
        <v>881</v>
      </c>
      <c r="H1262" t="s">
        <v>882</v>
      </c>
    </row>
    <row r="1263" spans="1:8" x14ac:dyDescent="0.3">
      <c r="F1263" s="16">
        <v>9.1999999999999998E-2</v>
      </c>
      <c r="G1263" t="s">
        <v>882</v>
      </c>
      <c r="H1263" t="s">
        <v>883</v>
      </c>
    </row>
    <row r="1264" spans="1:8" x14ac:dyDescent="0.3">
      <c r="F1264" s="16">
        <v>4.2000000000000003E-2</v>
      </c>
      <c r="G1264" t="s">
        <v>883</v>
      </c>
      <c r="H1264" t="s">
        <v>884</v>
      </c>
    </row>
    <row r="1265" spans="6:8" x14ac:dyDescent="0.3">
      <c r="F1265" s="16">
        <v>2.4E-2</v>
      </c>
      <c r="G1265" t="s">
        <v>884</v>
      </c>
      <c r="H1265" t="s">
        <v>885</v>
      </c>
    </row>
    <row r="1266" spans="6:8" x14ac:dyDescent="0.3">
      <c r="F1266" s="16">
        <v>0</v>
      </c>
      <c r="G1266" t="s">
        <v>885</v>
      </c>
      <c r="H1266" t="s">
        <v>886</v>
      </c>
    </row>
    <row r="1267" spans="6:8" x14ac:dyDescent="0.3">
      <c r="F1267" s="16">
        <v>3.7999999999999999E-2</v>
      </c>
      <c r="G1267" t="s">
        <v>886</v>
      </c>
      <c r="H1267" t="s">
        <v>887</v>
      </c>
    </row>
    <row r="1268" spans="6:8" x14ac:dyDescent="0.3">
      <c r="F1268" s="16">
        <v>4.3999999999999997E-2</v>
      </c>
      <c r="G1268" t="s">
        <v>887</v>
      </c>
      <c r="H1268" t="s">
        <v>888</v>
      </c>
    </row>
    <row r="1269" spans="6:8" x14ac:dyDescent="0.3">
      <c r="F1269" s="16">
        <v>3.0000000000000001E-3</v>
      </c>
      <c r="G1269" t="s">
        <v>888</v>
      </c>
      <c r="H1269" t="s">
        <v>889</v>
      </c>
    </row>
    <row r="1270" spans="6:8" x14ac:dyDescent="0.3">
      <c r="F1270" s="16">
        <v>5.3999999999999999E-2</v>
      </c>
      <c r="G1270" t="s">
        <v>889</v>
      </c>
      <c r="H1270" t="s">
        <v>890</v>
      </c>
    </row>
    <row r="1271" spans="6:8" x14ac:dyDescent="0.3">
      <c r="F1271" s="16">
        <v>0.106</v>
      </c>
      <c r="G1271" t="s">
        <v>890</v>
      </c>
      <c r="H1271" t="s">
        <v>891</v>
      </c>
    </row>
    <row r="1272" spans="6:8" x14ac:dyDescent="0.3">
      <c r="F1272" s="16">
        <v>0.06</v>
      </c>
      <c r="G1272" t="s">
        <v>891</v>
      </c>
      <c r="H1272" t="s">
        <v>892</v>
      </c>
    </row>
    <row r="1273" spans="6:8" x14ac:dyDescent="0.3">
      <c r="F1273" s="16">
        <v>1.4999999999999999E-2</v>
      </c>
      <c r="G1273" t="s">
        <v>892</v>
      </c>
      <c r="H1273" t="s">
        <v>893</v>
      </c>
    </row>
    <row r="1274" spans="6:8" x14ac:dyDescent="0.3">
      <c r="F1274" s="16">
        <v>0.01</v>
      </c>
      <c r="G1274" t="s">
        <v>893</v>
      </c>
      <c r="H1274" t="s">
        <v>894</v>
      </c>
    </row>
    <row r="1275" spans="6:8" x14ac:dyDescent="0.3">
      <c r="F1275" s="16">
        <v>1.7000000000000001E-2</v>
      </c>
      <c r="G1275" t="s">
        <v>894</v>
      </c>
      <c r="H1275" t="s">
        <v>895</v>
      </c>
    </row>
    <row r="1276" spans="6:8" x14ac:dyDescent="0.3">
      <c r="F1276" s="16">
        <v>8.0000000000000002E-3</v>
      </c>
      <c r="G1276" t="s">
        <v>895</v>
      </c>
      <c r="H1276" t="s">
        <v>896</v>
      </c>
    </row>
    <row r="1277" spans="6:8" x14ac:dyDescent="0.3">
      <c r="F1277" s="16">
        <v>0</v>
      </c>
      <c r="G1277" t="s">
        <v>896</v>
      </c>
      <c r="H1277" t="s">
        <v>897</v>
      </c>
    </row>
    <row r="1278" spans="6:8" x14ac:dyDescent="0.3">
      <c r="F1278" s="16">
        <v>0</v>
      </c>
      <c r="G1278" t="s">
        <v>897</v>
      </c>
      <c r="H1278" t="s">
        <v>898</v>
      </c>
    </row>
    <row r="1279" spans="6:8" x14ac:dyDescent="0.3">
      <c r="F1279" s="16">
        <v>0</v>
      </c>
      <c r="G1279" t="s">
        <v>898</v>
      </c>
      <c r="H1279" t="s">
        <v>899</v>
      </c>
    </row>
    <row r="1280" spans="6:8" x14ac:dyDescent="0.3">
      <c r="F1280" s="16">
        <v>0</v>
      </c>
      <c r="G1280" t="s">
        <v>899</v>
      </c>
      <c r="H1280" t="s">
        <v>900</v>
      </c>
    </row>
    <row r="1281" spans="6:8" x14ac:dyDescent="0.3">
      <c r="F1281" s="16">
        <v>0</v>
      </c>
      <c r="G1281" t="s">
        <v>900</v>
      </c>
      <c r="H1281" t="s">
        <v>901</v>
      </c>
    </row>
    <row r="1282" spans="6:8" x14ac:dyDescent="0.3">
      <c r="F1282" s="16">
        <v>0</v>
      </c>
      <c r="G1282" t="s">
        <v>901</v>
      </c>
      <c r="H1282" t="s">
        <v>902</v>
      </c>
    </row>
    <row r="1283" spans="6:8" x14ac:dyDescent="0.3">
      <c r="F1283" s="16">
        <v>0</v>
      </c>
      <c r="G1283" t="s">
        <v>902</v>
      </c>
      <c r="H1283" t="s">
        <v>903</v>
      </c>
    </row>
    <row r="1284" spans="6:8" x14ac:dyDescent="0.3">
      <c r="F1284" s="16">
        <v>2.7E-2</v>
      </c>
      <c r="G1284" t="s">
        <v>903</v>
      </c>
      <c r="H1284" t="s">
        <v>904</v>
      </c>
    </row>
    <row r="1285" spans="6:8" x14ac:dyDescent="0.3">
      <c r="F1285" s="16">
        <v>0.58899999999999997</v>
      </c>
      <c r="G1285" t="s">
        <v>904</v>
      </c>
      <c r="H1285" t="s">
        <v>905</v>
      </c>
    </row>
    <row r="1286" spans="6:8" x14ac:dyDescent="0.3">
      <c r="F1286" s="16">
        <v>0.14199999999999999</v>
      </c>
      <c r="G1286" t="s">
        <v>905</v>
      </c>
      <c r="H1286" t="s">
        <v>906</v>
      </c>
    </row>
    <row r="1287" spans="6:8" x14ac:dyDescent="0.3">
      <c r="F1287" s="16">
        <v>0.183</v>
      </c>
      <c r="G1287" t="s">
        <v>906</v>
      </c>
      <c r="H1287" t="s">
        <v>907</v>
      </c>
    </row>
    <row r="1288" spans="6:8" x14ac:dyDescent="0.3">
      <c r="F1288" s="16">
        <v>0.26500000000000001</v>
      </c>
      <c r="G1288" t="s">
        <v>907</v>
      </c>
      <c r="H1288" t="s">
        <v>908</v>
      </c>
    </row>
    <row r="1289" spans="6:8" x14ac:dyDescent="0.3">
      <c r="F1289" s="16">
        <v>0.28299999999999997</v>
      </c>
      <c r="G1289" t="s">
        <v>908</v>
      </c>
      <c r="H1289" t="s">
        <v>909</v>
      </c>
    </row>
    <row r="1290" spans="6:8" x14ac:dyDescent="0.3">
      <c r="F1290" s="16">
        <v>0.40600000000000003</v>
      </c>
      <c r="G1290" t="s">
        <v>909</v>
      </c>
      <c r="H1290" t="s">
        <v>910</v>
      </c>
    </row>
    <row r="1291" spans="6:8" x14ac:dyDescent="0.3">
      <c r="F1291" s="16">
        <v>0.34799999999999998</v>
      </c>
      <c r="G1291" t="s">
        <v>910</v>
      </c>
      <c r="H1291" t="s">
        <v>911</v>
      </c>
    </row>
    <row r="1292" spans="6:8" x14ac:dyDescent="0.3">
      <c r="F1292" s="16">
        <v>0.33200000000000002</v>
      </c>
      <c r="G1292" t="s">
        <v>911</v>
      </c>
      <c r="H1292" t="s">
        <v>912</v>
      </c>
    </row>
    <row r="1293" spans="6:8" x14ac:dyDescent="0.3">
      <c r="F1293" s="16">
        <v>0.249</v>
      </c>
      <c r="G1293" t="s">
        <v>912</v>
      </c>
      <c r="H1293" t="s">
        <v>913</v>
      </c>
    </row>
    <row r="1294" spans="6:8" x14ac:dyDescent="0.3">
      <c r="F1294" s="16">
        <v>0.13</v>
      </c>
      <c r="G1294" t="s">
        <v>913</v>
      </c>
      <c r="H1294" t="s">
        <v>914</v>
      </c>
    </row>
    <row r="1295" spans="6:8" x14ac:dyDescent="0.3">
      <c r="F1295" s="16">
        <v>0.105</v>
      </c>
      <c r="G1295" t="s">
        <v>914</v>
      </c>
      <c r="H1295" t="s">
        <v>915</v>
      </c>
    </row>
    <row r="1296" spans="6:8" x14ac:dyDescent="0.3">
      <c r="F1296" s="16">
        <v>0.104</v>
      </c>
      <c r="G1296" t="s">
        <v>915</v>
      </c>
      <c r="H1296" t="s">
        <v>916</v>
      </c>
    </row>
    <row r="1297" spans="1:8" x14ac:dyDescent="0.3">
      <c r="A1297" s="9">
        <v>28</v>
      </c>
      <c r="B1297" s="8" t="s">
        <v>774</v>
      </c>
      <c r="C1297" s="9" t="s">
        <v>51</v>
      </c>
      <c r="D1297" s="9" t="s">
        <v>52</v>
      </c>
      <c r="E1297" s="9" t="s">
        <v>53</v>
      </c>
      <c r="F1297" s="16">
        <v>0.10199999999999999</v>
      </c>
      <c r="G1297" t="s">
        <v>868</v>
      </c>
      <c r="H1297" t="s">
        <v>869</v>
      </c>
    </row>
    <row r="1298" spans="1:8" x14ac:dyDescent="0.3">
      <c r="A1298" s="12"/>
      <c r="B1298" s="7"/>
      <c r="C1298" s="4">
        <v>0.33979999999999999</v>
      </c>
      <c r="D1298" s="4">
        <v>0.2039</v>
      </c>
      <c r="E1298" s="4">
        <v>0.4758</v>
      </c>
      <c r="F1298" s="16">
        <v>0.11</v>
      </c>
      <c r="G1298" t="s">
        <v>869</v>
      </c>
      <c r="H1298" t="s">
        <v>870</v>
      </c>
    </row>
    <row r="1299" spans="1:8" x14ac:dyDescent="0.3">
      <c r="A1299" s="12"/>
      <c r="B1299" s="14">
        <f>SUM(C1299:E1299)</f>
        <v>5.1130000000000004</v>
      </c>
      <c r="C1299" s="1">
        <f>SUM(F1297:F1344)-D1299-E1299</f>
        <v>3.726</v>
      </c>
      <c r="D1299" s="1">
        <f>SUM(F1301:F1306)</f>
        <v>0.629</v>
      </c>
      <c r="E1299" s="1">
        <f>SUM(F1329:F1334)</f>
        <v>0.75800000000000001</v>
      </c>
      <c r="F1299" s="16">
        <v>0.107</v>
      </c>
      <c r="G1299" t="s">
        <v>870</v>
      </c>
      <c r="H1299" t="s">
        <v>871</v>
      </c>
    </row>
    <row r="1300" spans="1:8" x14ac:dyDescent="0.3">
      <c r="A1300" s="13">
        <f>A1252+B1300</f>
        <v>67.865769200000003</v>
      </c>
      <c r="B1300" s="6">
        <f>SUM(C1300:E1300)</f>
        <v>1.7550043</v>
      </c>
      <c r="C1300" s="5">
        <f>C1298*C1299</f>
        <v>1.2660947999999999</v>
      </c>
      <c r="D1300" s="5">
        <f t="shared" ref="D1300:E1300" si="27">D1298*D1299</f>
        <v>0.12825310000000001</v>
      </c>
      <c r="E1300" s="5">
        <f t="shared" si="27"/>
        <v>0.36065639999999999</v>
      </c>
      <c r="F1300" s="16">
        <v>0.10299999999999999</v>
      </c>
      <c r="G1300" t="s">
        <v>871</v>
      </c>
      <c r="H1300" t="s">
        <v>872</v>
      </c>
    </row>
    <row r="1301" spans="1:8" x14ac:dyDescent="0.3">
      <c r="F1301" s="16">
        <v>0.10100000000000001</v>
      </c>
      <c r="G1301" t="s">
        <v>872</v>
      </c>
      <c r="H1301" t="s">
        <v>873</v>
      </c>
    </row>
    <row r="1302" spans="1:8" x14ac:dyDescent="0.3">
      <c r="F1302" s="16">
        <v>0.109</v>
      </c>
      <c r="G1302" t="s">
        <v>873</v>
      </c>
      <c r="H1302" t="s">
        <v>874</v>
      </c>
    </row>
    <row r="1303" spans="1:8" x14ac:dyDescent="0.3">
      <c r="F1303" s="16">
        <v>0.10299999999999999</v>
      </c>
      <c r="G1303" t="s">
        <v>874</v>
      </c>
      <c r="H1303" t="s">
        <v>875</v>
      </c>
    </row>
    <row r="1304" spans="1:8" x14ac:dyDescent="0.3">
      <c r="F1304" s="16">
        <v>0.109</v>
      </c>
      <c r="G1304" t="s">
        <v>875</v>
      </c>
      <c r="H1304" t="s">
        <v>876</v>
      </c>
    </row>
    <row r="1305" spans="1:8" x14ac:dyDescent="0.3">
      <c r="F1305" s="16">
        <v>0.10100000000000001</v>
      </c>
      <c r="G1305" t="s">
        <v>876</v>
      </c>
      <c r="H1305" t="s">
        <v>877</v>
      </c>
    </row>
    <row r="1306" spans="1:8" x14ac:dyDescent="0.3">
      <c r="F1306" s="16">
        <v>0.106</v>
      </c>
      <c r="G1306" t="s">
        <v>877</v>
      </c>
      <c r="H1306" t="s">
        <v>878</v>
      </c>
    </row>
    <row r="1307" spans="1:8" x14ac:dyDescent="0.3">
      <c r="F1307" s="16">
        <v>0.105</v>
      </c>
      <c r="G1307" t="s">
        <v>878</v>
      </c>
      <c r="H1307" t="s">
        <v>879</v>
      </c>
    </row>
    <row r="1308" spans="1:8" x14ac:dyDescent="0.3">
      <c r="F1308" s="16">
        <v>0.13200000000000001</v>
      </c>
      <c r="G1308" t="s">
        <v>879</v>
      </c>
      <c r="H1308" t="s">
        <v>880</v>
      </c>
    </row>
    <row r="1309" spans="1:8" x14ac:dyDescent="0.3">
      <c r="F1309" s="16">
        <v>0.14799999999999999</v>
      </c>
      <c r="G1309" t="s">
        <v>880</v>
      </c>
      <c r="H1309" t="s">
        <v>881</v>
      </c>
    </row>
    <row r="1310" spans="1:8" x14ac:dyDescent="0.3">
      <c r="F1310" s="16">
        <v>1E-3</v>
      </c>
      <c r="G1310" t="s">
        <v>881</v>
      </c>
      <c r="H1310" t="s">
        <v>882</v>
      </c>
    </row>
    <row r="1311" spans="1:8" x14ac:dyDescent="0.3">
      <c r="F1311" s="16">
        <v>9.1999999999999998E-2</v>
      </c>
      <c r="G1311" t="s">
        <v>882</v>
      </c>
      <c r="H1311" t="s">
        <v>883</v>
      </c>
    </row>
    <row r="1312" spans="1:8" x14ac:dyDescent="0.3">
      <c r="F1312" s="16">
        <v>4.2000000000000003E-2</v>
      </c>
      <c r="G1312" t="s">
        <v>883</v>
      </c>
      <c r="H1312" t="s">
        <v>884</v>
      </c>
    </row>
    <row r="1313" spans="6:8" x14ac:dyDescent="0.3">
      <c r="F1313" s="16">
        <v>2.4E-2</v>
      </c>
      <c r="G1313" t="s">
        <v>884</v>
      </c>
      <c r="H1313" t="s">
        <v>885</v>
      </c>
    </row>
    <row r="1314" spans="6:8" x14ac:dyDescent="0.3">
      <c r="F1314" s="16">
        <v>0</v>
      </c>
      <c r="G1314" t="s">
        <v>885</v>
      </c>
      <c r="H1314" t="s">
        <v>886</v>
      </c>
    </row>
    <row r="1315" spans="6:8" x14ac:dyDescent="0.3">
      <c r="F1315" s="16">
        <v>3.7999999999999999E-2</v>
      </c>
      <c r="G1315" t="s">
        <v>886</v>
      </c>
      <c r="H1315" t="s">
        <v>887</v>
      </c>
    </row>
    <row r="1316" spans="6:8" x14ac:dyDescent="0.3">
      <c r="F1316" s="16">
        <v>4.3999999999999997E-2</v>
      </c>
      <c r="G1316" t="s">
        <v>887</v>
      </c>
      <c r="H1316" t="s">
        <v>888</v>
      </c>
    </row>
    <row r="1317" spans="6:8" x14ac:dyDescent="0.3">
      <c r="F1317" s="16">
        <v>3.0000000000000001E-3</v>
      </c>
      <c r="G1317" t="s">
        <v>888</v>
      </c>
      <c r="H1317" t="s">
        <v>889</v>
      </c>
    </row>
    <row r="1318" spans="6:8" x14ac:dyDescent="0.3">
      <c r="F1318" s="16">
        <v>5.3999999999999999E-2</v>
      </c>
      <c r="G1318" t="s">
        <v>889</v>
      </c>
      <c r="H1318" t="s">
        <v>890</v>
      </c>
    </row>
    <row r="1319" spans="6:8" x14ac:dyDescent="0.3">
      <c r="F1319" s="16">
        <v>0.106</v>
      </c>
      <c r="G1319" t="s">
        <v>890</v>
      </c>
      <c r="H1319" t="s">
        <v>891</v>
      </c>
    </row>
    <row r="1320" spans="6:8" x14ac:dyDescent="0.3">
      <c r="F1320" s="16">
        <v>0.06</v>
      </c>
      <c r="G1320" t="s">
        <v>891</v>
      </c>
      <c r="H1320" t="s">
        <v>892</v>
      </c>
    </row>
    <row r="1321" spans="6:8" x14ac:dyDescent="0.3">
      <c r="F1321" s="16">
        <v>1.4999999999999999E-2</v>
      </c>
      <c r="G1321" t="s">
        <v>892</v>
      </c>
      <c r="H1321" t="s">
        <v>893</v>
      </c>
    </row>
    <row r="1322" spans="6:8" x14ac:dyDescent="0.3">
      <c r="F1322" s="16">
        <v>0.01</v>
      </c>
      <c r="G1322" t="s">
        <v>893</v>
      </c>
      <c r="H1322" t="s">
        <v>894</v>
      </c>
    </row>
    <row r="1323" spans="6:8" x14ac:dyDescent="0.3">
      <c r="F1323" s="16">
        <v>1.7000000000000001E-2</v>
      </c>
      <c r="G1323" t="s">
        <v>894</v>
      </c>
      <c r="H1323" t="s">
        <v>895</v>
      </c>
    </row>
    <row r="1324" spans="6:8" x14ac:dyDescent="0.3">
      <c r="F1324" s="16">
        <v>8.0000000000000002E-3</v>
      </c>
      <c r="G1324" t="s">
        <v>895</v>
      </c>
      <c r="H1324" t="s">
        <v>896</v>
      </c>
    </row>
    <row r="1325" spans="6:8" x14ac:dyDescent="0.3">
      <c r="F1325" s="16">
        <v>0</v>
      </c>
      <c r="G1325" t="s">
        <v>896</v>
      </c>
      <c r="H1325" t="s">
        <v>897</v>
      </c>
    </row>
    <row r="1326" spans="6:8" x14ac:dyDescent="0.3">
      <c r="F1326" s="16">
        <v>0</v>
      </c>
      <c r="G1326" t="s">
        <v>897</v>
      </c>
      <c r="H1326" t="s">
        <v>898</v>
      </c>
    </row>
    <row r="1327" spans="6:8" x14ac:dyDescent="0.3">
      <c r="F1327" s="16">
        <v>0</v>
      </c>
      <c r="G1327" t="s">
        <v>898</v>
      </c>
      <c r="H1327" t="s">
        <v>899</v>
      </c>
    </row>
    <row r="1328" spans="6:8" x14ac:dyDescent="0.3">
      <c r="F1328" s="16">
        <v>0</v>
      </c>
      <c r="G1328" t="s">
        <v>899</v>
      </c>
      <c r="H1328" t="s">
        <v>900</v>
      </c>
    </row>
    <row r="1329" spans="6:8" x14ac:dyDescent="0.3">
      <c r="F1329" s="16">
        <v>0</v>
      </c>
      <c r="G1329" t="s">
        <v>900</v>
      </c>
      <c r="H1329" t="s">
        <v>901</v>
      </c>
    </row>
    <row r="1330" spans="6:8" x14ac:dyDescent="0.3">
      <c r="F1330" s="16">
        <v>0</v>
      </c>
      <c r="G1330" t="s">
        <v>901</v>
      </c>
      <c r="H1330" t="s">
        <v>902</v>
      </c>
    </row>
    <row r="1331" spans="6:8" x14ac:dyDescent="0.3">
      <c r="F1331" s="16">
        <v>0</v>
      </c>
      <c r="G1331" t="s">
        <v>902</v>
      </c>
      <c r="H1331" t="s">
        <v>903</v>
      </c>
    </row>
    <row r="1332" spans="6:8" x14ac:dyDescent="0.3">
      <c r="F1332" s="16">
        <v>2.7E-2</v>
      </c>
      <c r="G1332" t="s">
        <v>903</v>
      </c>
      <c r="H1332" t="s">
        <v>904</v>
      </c>
    </row>
    <row r="1333" spans="6:8" x14ac:dyDescent="0.3">
      <c r="F1333" s="16">
        <v>0.58899999999999997</v>
      </c>
      <c r="G1333" t="s">
        <v>904</v>
      </c>
      <c r="H1333" t="s">
        <v>905</v>
      </c>
    </row>
    <row r="1334" spans="6:8" x14ac:dyDescent="0.3">
      <c r="F1334" s="16">
        <v>0.14199999999999999</v>
      </c>
      <c r="G1334" t="s">
        <v>905</v>
      </c>
      <c r="H1334" t="s">
        <v>906</v>
      </c>
    </row>
    <row r="1335" spans="6:8" x14ac:dyDescent="0.3">
      <c r="F1335" s="16">
        <v>0.183</v>
      </c>
      <c r="G1335" t="s">
        <v>906</v>
      </c>
      <c r="H1335" t="s">
        <v>907</v>
      </c>
    </row>
    <row r="1336" spans="6:8" x14ac:dyDescent="0.3">
      <c r="F1336" s="16">
        <v>0.26500000000000001</v>
      </c>
      <c r="G1336" t="s">
        <v>907</v>
      </c>
      <c r="H1336" t="s">
        <v>908</v>
      </c>
    </row>
    <row r="1337" spans="6:8" x14ac:dyDescent="0.3">
      <c r="F1337" s="16">
        <v>0.28299999999999997</v>
      </c>
      <c r="G1337" t="s">
        <v>908</v>
      </c>
      <c r="H1337" t="s">
        <v>909</v>
      </c>
    </row>
    <row r="1338" spans="6:8" x14ac:dyDescent="0.3">
      <c r="F1338" s="16">
        <v>0.40600000000000003</v>
      </c>
      <c r="G1338" t="s">
        <v>909</v>
      </c>
      <c r="H1338" t="s">
        <v>910</v>
      </c>
    </row>
    <row r="1339" spans="6:8" x14ac:dyDescent="0.3">
      <c r="F1339" s="16">
        <v>0.34799999999999998</v>
      </c>
      <c r="G1339" t="s">
        <v>910</v>
      </c>
      <c r="H1339" t="s">
        <v>911</v>
      </c>
    </row>
    <row r="1340" spans="6:8" x14ac:dyDescent="0.3">
      <c r="F1340" s="16">
        <v>0.33200000000000002</v>
      </c>
      <c r="G1340" t="s">
        <v>911</v>
      </c>
      <c r="H1340" t="s">
        <v>912</v>
      </c>
    </row>
    <row r="1341" spans="6:8" x14ac:dyDescent="0.3">
      <c r="F1341" s="16">
        <v>0.249</v>
      </c>
      <c r="G1341" t="s">
        <v>912</v>
      </c>
      <c r="H1341" t="s">
        <v>913</v>
      </c>
    </row>
    <row r="1342" spans="6:8" x14ac:dyDescent="0.3">
      <c r="F1342" s="16">
        <v>0.13</v>
      </c>
      <c r="G1342" t="s">
        <v>913</v>
      </c>
      <c r="H1342" t="s">
        <v>914</v>
      </c>
    </row>
    <row r="1343" spans="6:8" x14ac:dyDescent="0.3">
      <c r="F1343" s="16">
        <v>0.105</v>
      </c>
      <c r="G1343" t="s">
        <v>914</v>
      </c>
      <c r="H1343" t="s">
        <v>915</v>
      </c>
    </row>
    <row r="1344" spans="6:8" x14ac:dyDescent="0.3">
      <c r="F1344" s="16">
        <v>0.104</v>
      </c>
      <c r="G1344" t="s">
        <v>915</v>
      </c>
      <c r="H1344" t="s">
        <v>916</v>
      </c>
    </row>
    <row r="1345" spans="1:8" x14ac:dyDescent="0.3">
      <c r="A1345" s="9">
        <v>29</v>
      </c>
      <c r="B1345" s="8" t="s">
        <v>774</v>
      </c>
      <c r="C1345" s="9" t="s">
        <v>51</v>
      </c>
      <c r="D1345" s="9" t="s">
        <v>52</v>
      </c>
      <c r="E1345" s="9" t="s">
        <v>53</v>
      </c>
      <c r="F1345" s="16">
        <v>0.10199999999999999</v>
      </c>
      <c r="G1345" t="s">
        <v>868</v>
      </c>
      <c r="H1345" t="s">
        <v>869</v>
      </c>
    </row>
    <row r="1346" spans="1:8" x14ac:dyDescent="0.3">
      <c r="A1346" s="12"/>
      <c r="B1346" s="7"/>
      <c r="C1346" s="4">
        <v>0.33979999999999999</v>
      </c>
      <c r="D1346" s="4">
        <v>0.2039</v>
      </c>
      <c r="E1346" s="4">
        <v>0.4758</v>
      </c>
      <c r="F1346" s="16">
        <v>0.11</v>
      </c>
      <c r="G1346" t="s">
        <v>869</v>
      </c>
      <c r="H1346" t="s">
        <v>870</v>
      </c>
    </row>
    <row r="1347" spans="1:8" x14ac:dyDescent="0.3">
      <c r="A1347" s="12"/>
      <c r="B1347" s="14">
        <f>SUM(C1347:E1347)</f>
        <v>5.1130000000000004</v>
      </c>
      <c r="C1347" s="1">
        <f>SUM(F1345:F1392)-D1347-E1347</f>
        <v>3.726</v>
      </c>
      <c r="D1347" s="1">
        <f>SUM(F1349:F1354)</f>
        <v>0.629</v>
      </c>
      <c r="E1347" s="1">
        <f>SUM(F1377:F1382)</f>
        <v>0.75800000000000001</v>
      </c>
      <c r="F1347" s="16">
        <v>0.107</v>
      </c>
      <c r="G1347" t="s">
        <v>870</v>
      </c>
      <c r="H1347" t="s">
        <v>871</v>
      </c>
    </row>
    <row r="1348" spans="1:8" x14ac:dyDescent="0.3">
      <c r="A1348" s="13">
        <f>A1300+B1348</f>
        <v>69.620773499999999</v>
      </c>
      <c r="B1348" s="6">
        <f>SUM(C1348:E1348)</f>
        <v>1.7550043</v>
      </c>
      <c r="C1348" s="5">
        <f>C1346*C1347</f>
        <v>1.2660947999999999</v>
      </c>
      <c r="D1348" s="5">
        <f t="shared" ref="D1348:E1348" si="28">D1346*D1347</f>
        <v>0.12825310000000001</v>
      </c>
      <c r="E1348" s="5">
        <f t="shared" si="28"/>
        <v>0.36065639999999999</v>
      </c>
      <c r="F1348" s="16">
        <v>0.10299999999999999</v>
      </c>
      <c r="G1348" t="s">
        <v>871</v>
      </c>
      <c r="H1348" t="s">
        <v>872</v>
      </c>
    </row>
    <row r="1349" spans="1:8" x14ac:dyDescent="0.3">
      <c r="F1349" s="16">
        <v>0.10100000000000001</v>
      </c>
      <c r="G1349" t="s">
        <v>872</v>
      </c>
      <c r="H1349" t="s">
        <v>873</v>
      </c>
    </row>
    <row r="1350" spans="1:8" x14ac:dyDescent="0.3">
      <c r="F1350" s="16">
        <v>0.109</v>
      </c>
      <c r="G1350" t="s">
        <v>873</v>
      </c>
      <c r="H1350" t="s">
        <v>874</v>
      </c>
    </row>
    <row r="1351" spans="1:8" x14ac:dyDescent="0.3">
      <c r="F1351" s="16">
        <v>0.10299999999999999</v>
      </c>
      <c r="G1351" t="s">
        <v>874</v>
      </c>
      <c r="H1351" t="s">
        <v>875</v>
      </c>
    </row>
    <row r="1352" spans="1:8" x14ac:dyDescent="0.3">
      <c r="F1352" s="16">
        <v>0.109</v>
      </c>
      <c r="G1352" t="s">
        <v>875</v>
      </c>
      <c r="H1352" t="s">
        <v>876</v>
      </c>
    </row>
    <row r="1353" spans="1:8" x14ac:dyDescent="0.3">
      <c r="F1353" s="16">
        <v>0.10100000000000001</v>
      </c>
      <c r="G1353" t="s">
        <v>876</v>
      </c>
      <c r="H1353" t="s">
        <v>877</v>
      </c>
    </row>
    <row r="1354" spans="1:8" x14ac:dyDescent="0.3">
      <c r="F1354" s="16">
        <v>0.106</v>
      </c>
      <c r="G1354" t="s">
        <v>877</v>
      </c>
      <c r="H1354" t="s">
        <v>878</v>
      </c>
    </row>
    <row r="1355" spans="1:8" x14ac:dyDescent="0.3">
      <c r="F1355" s="16">
        <v>0.105</v>
      </c>
      <c r="G1355" t="s">
        <v>878</v>
      </c>
      <c r="H1355" t="s">
        <v>879</v>
      </c>
    </row>
    <row r="1356" spans="1:8" x14ac:dyDescent="0.3">
      <c r="F1356" s="16">
        <v>0.13200000000000001</v>
      </c>
      <c r="G1356" t="s">
        <v>879</v>
      </c>
      <c r="H1356" t="s">
        <v>880</v>
      </c>
    </row>
    <row r="1357" spans="1:8" x14ac:dyDescent="0.3">
      <c r="F1357" s="16">
        <v>0.14799999999999999</v>
      </c>
      <c r="G1357" t="s">
        <v>880</v>
      </c>
      <c r="H1357" t="s">
        <v>881</v>
      </c>
    </row>
    <row r="1358" spans="1:8" x14ac:dyDescent="0.3">
      <c r="F1358" s="16">
        <v>1E-3</v>
      </c>
      <c r="G1358" t="s">
        <v>881</v>
      </c>
      <c r="H1358" t="s">
        <v>882</v>
      </c>
    </row>
    <row r="1359" spans="1:8" x14ac:dyDescent="0.3">
      <c r="F1359" s="16">
        <v>9.1999999999999998E-2</v>
      </c>
      <c r="G1359" t="s">
        <v>882</v>
      </c>
      <c r="H1359" t="s">
        <v>883</v>
      </c>
    </row>
    <row r="1360" spans="1:8" x14ac:dyDescent="0.3">
      <c r="F1360" s="16">
        <v>4.2000000000000003E-2</v>
      </c>
      <c r="G1360" t="s">
        <v>883</v>
      </c>
      <c r="H1360" t="s">
        <v>884</v>
      </c>
    </row>
    <row r="1361" spans="6:8" x14ac:dyDescent="0.3">
      <c r="F1361" s="16">
        <v>2.4E-2</v>
      </c>
      <c r="G1361" t="s">
        <v>884</v>
      </c>
      <c r="H1361" t="s">
        <v>885</v>
      </c>
    </row>
    <row r="1362" spans="6:8" x14ac:dyDescent="0.3">
      <c r="F1362" s="16">
        <v>0</v>
      </c>
      <c r="G1362" t="s">
        <v>885</v>
      </c>
      <c r="H1362" t="s">
        <v>886</v>
      </c>
    </row>
    <row r="1363" spans="6:8" x14ac:dyDescent="0.3">
      <c r="F1363" s="16">
        <v>3.7999999999999999E-2</v>
      </c>
      <c r="G1363" t="s">
        <v>886</v>
      </c>
      <c r="H1363" t="s">
        <v>887</v>
      </c>
    </row>
    <row r="1364" spans="6:8" x14ac:dyDescent="0.3">
      <c r="F1364" s="16">
        <v>4.3999999999999997E-2</v>
      </c>
      <c r="G1364" t="s">
        <v>887</v>
      </c>
      <c r="H1364" t="s">
        <v>888</v>
      </c>
    </row>
    <row r="1365" spans="6:8" x14ac:dyDescent="0.3">
      <c r="F1365" s="16">
        <v>3.0000000000000001E-3</v>
      </c>
      <c r="G1365" t="s">
        <v>888</v>
      </c>
      <c r="H1365" t="s">
        <v>889</v>
      </c>
    </row>
    <row r="1366" spans="6:8" x14ac:dyDescent="0.3">
      <c r="F1366" s="16">
        <v>5.3999999999999999E-2</v>
      </c>
      <c r="G1366" t="s">
        <v>889</v>
      </c>
      <c r="H1366" t="s">
        <v>890</v>
      </c>
    </row>
    <row r="1367" spans="6:8" x14ac:dyDescent="0.3">
      <c r="F1367" s="16">
        <v>0.106</v>
      </c>
      <c r="G1367" t="s">
        <v>890</v>
      </c>
      <c r="H1367" t="s">
        <v>891</v>
      </c>
    </row>
    <row r="1368" spans="6:8" x14ac:dyDescent="0.3">
      <c r="F1368" s="16">
        <v>0.06</v>
      </c>
      <c r="G1368" t="s">
        <v>891</v>
      </c>
      <c r="H1368" t="s">
        <v>892</v>
      </c>
    </row>
    <row r="1369" spans="6:8" x14ac:dyDescent="0.3">
      <c r="F1369" s="16">
        <v>1.4999999999999999E-2</v>
      </c>
      <c r="G1369" t="s">
        <v>892</v>
      </c>
      <c r="H1369" t="s">
        <v>893</v>
      </c>
    </row>
    <row r="1370" spans="6:8" x14ac:dyDescent="0.3">
      <c r="F1370" s="16">
        <v>0.01</v>
      </c>
      <c r="G1370" t="s">
        <v>893</v>
      </c>
      <c r="H1370" t="s">
        <v>894</v>
      </c>
    </row>
    <row r="1371" spans="6:8" x14ac:dyDescent="0.3">
      <c r="F1371" s="16">
        <v>1.7000000000000001E-2</v>
      </c>
      <c r="G1371" t="s">
        <v>894</v>
      </c>
      <c r="H1371" t="s">
        <v>895</v>
      </c>
    </row>
    <row r="1372" spans="6:8" x14ac:dyDescent="0.3">
      <c r="F1372" s="16">
        <v>8.0000000000000002E-3</v>
      </c>
      <c r="G1372" t="s">
        <v>895</v>
      </c>
      <c r="H1372" t="s">
        <v>896</v>
      </c>
    </row>
    <row r="1373" spans="6:8" x14ac:dyDescent="0.3">
      <c r="F1373" s="16">
        <v>0</v>
      </c>
      <c r="G1373" t="s">
        <v>896</v>
      </c>
      <c r="H1373" t="s">
        <v>897</v>
      </c>
    </row>
    <row r="1374" spans="6:8" x14ac:dyDescent="0.3">
      <c r="F1374" s="16">
        <v>0</v>
      </c>
      <c r="G1374" t="s">
        <v>897</v>
      </c>
      <c r="H1374" t="s">
        <v>898</v>
      </c>
    </row>
    <row r="1375" spans="6:8" x14ac:dyDescent="0.3">
      <c r="F1375" s="16">
        <v>0</v>
      </c>
      <c r="G1375" t="s">
        <v>898</v>
      </c>
      <c r="H1375" t="s">
        <v>899</v>
      </c>
    </row>
    <row r="1376" spans="6:8" x14ac:dyDescent="0.3">
      <c r="F1376" s="16">
        <v>0</v>
      </c>
      <c r="G1376" t="s">
        <v>899</v>
      </c>
      <c r="H1376" t="s">
        <v>900</v>
      </c>
    </row>
    <row r="1377" spans="6:8" x14ac:dyDescent="0.3">
      <c r="F1377" s="16">
        <v>0</v>
      </c>
      <c r="G1377" t="s">
        <v>900</v>
      </c>
      <c r="H1377" t="s">
        <v>901</v>
      </c>
    </row>
    <row r="1378" spans="6:8" x14ac:dyDescent="0.3">
      <c r="F1378" s="16">
        <v>0</v>
      </c>
      <c r="G1378" t="s">
        <v>901</v>
      </c>
      <c r="H1378" t="s">
        <v>902</v>
      </c>
    </row>
    <row r="1379" spans="6:8" x14ac:dyDescent="0.3">
      <c r="F1379" s="16">
        <v>0</v>
      </c>
      <c r="G1379" t="s">
        <v>902</v>
      </c>
      <c r="H1379" t="s">
        <v>903</v>
      </c>
    </row>
    <row r="1380" spans="6:8" x14ac:dyDescent="0.3">
      <c r="F1380" s="16">
        <v>2.7E-2</v>
      </c>
      <c r="G1380" t="s">
        <v>903</v>
      </c>
      <c r="H1380" t="s">
        <v>904</v>
      </c>
    </row>
    <row r="1381" spans="6:8" x14ac:dyDescent="0.3">
      <c r="F1381" s="16">
        <v>0.58899999999999997</v>
      </c>
      <c r="G1381" t="s">
        <v>904</v>
      </c>
      <c r="H1381" t="s">
        <v>905</v>
      </c>
    </row>
    <row r="1382" spans="6:8" x14ac:dyDescent="0.3">
      <c r="F1382" s="16">
        <v>0.14199999999999999</v>
      </c>
      <c r="G1382" t="s">
        <v>905</v>
      </c>
      <c r="H1382" t="s">
        <v>906</v>
      </c>
    </row>
    <row r="1383" spans="6:8" x14ac:dyDescent="0.3">
      <c r="F1383" s="16">
        <v>0.183</v>
      </c>
      <c r="G1383" t="s">
        <v>906</v>
      </c>
      <c r="H1383" t="s">
        <v>907</v>
      </c>
    </row>
    <row r="1384" spans="6:8" x14ac:dyDescent="0.3">
      <c r="F1384" s="16">
        <v>0.26500000000000001</v>
      </c>
      <c r="G1384" t="s">
        <v>907</v>
      </c>
      <c r="H1384" t="s">
        <v>908</v>
      </c>
    </row>
    <row r="1385" spans="6:8" x14ac:dyDescent="0.3">
      <c r="F1385" s="16">
        <v>0.28299999999999997</v>
      </c>
      <c r="G1385" t="s">
        <v>908</v>
      </c>
      <c r="H1385" t="s">
        <v>909</v>
      </c>
    </row>
    <row r="1386" spans="6:8" x14ac:dyDescent="0.3">
      <c r="F1386" s="16">
        <v>0.40600000000000003</v>
      </c>
      <c r="G1386" t="s">
        <v>909</v>
      </c>
      <c r="H1386" t="s">
        <v>910</v>
      </c>
    </row>
    <row r="1387" spans="6:8" x14ac:dyDescent="0.3">
      <c r="F1387" s="16">
        <v>0.34799999999999998</v>
      </c>
      <c r="G1387" t="s">
        <v>910</v>
      </c>
      <c r="H1387" t="s">
        <v>911</v>
      </c>
    </row>
    <row r="1388" spans="6:8" x14ac:dyDescent="0.3">
      <c r="F1388" s="16">
        <v>0.33200000000000002</v>
      </c>
      <c r="G1388" t="s">
        <v>911</v>
      </c>
      <c r="H1388" t="s">
        <v>912</v>
      </c>
    </row>
    <row r="1389" spans="6:8" x14ac:dyDescent="0.3">
      <c r="F1389" s="16">
        <v>0.249</v>
      </c>
      <c r="G1389" t="s">
        <v>912</v>
      </c>
      <c r="H1389" t="s">
        <v>913</v>
      </c>
    </row>
    <row r="1390" spans="6:8" x14ac:dyDescent="0.3">
      <c r="F1390" s="16">
        <v>0.13</v>
      </c>
      <c r="G1390" t="s">
        <v>913</v>
      </c>
      <c r="H1390" t="s">
        <v>914</v>
      </c>
    </row>
    <row r="1391" spans="6:8" x14ac:dyDescent="0.3">
      <c r="F1391" s="16">
        <v>0.105</v>
      </c>
      <c r="G1391" t="s">
        <v>914</v>
      </c>
      <c r="H1391" t="s">
        <v>915</v>
      </c>
    </row>
    <row r="1392" spans="6:8" x14ac:dyDescent="0.3">
      <c r="F1392" s="16">
        <v>0.104</v>
      </c>
      <c r="G1392" t="s">
        <v>915</v>
      </c>
      <c r="H1392" t="s">
        <v>916</v>
      </c>
    </row>
    <row r="1393" spans="1:8" x14ac:dyDescent="0.3">
      <c r="A1393" s="9">
        <v>30</v>
      </c>
      <c r="B1393" s="8" t="s">
        <v>774</v>
      </c>
      <c r="C1393" s="9" t="s">
        <v>51</v>
      </c>
      <c r="D1393" s="9" t="s">
        <v>52</v>
      </c>
      <c r="E1393" s="9" t="s">
        <v>53</v>
      </c>
      <c r="F1393" s="16">
        <v>0.10199999999999999</v>
      </c>
      <c r="G1393" t="s">
        <v>868</v>
      </c>
      <c r="H1393" t="s">
        <v>869</v>
      </c>
    </row>
    <row r="1394" spans="1:8" x14ac:dyDescent="0.3">
      <c r="A1394" s="12"/>
      <c r="B1394" s="7"/>
      <c r="C1394" s="4">
        <v>0.33979999999999999</v>
      </c>
      <c r="D1394" s="4">
        <v>0.2039</v>
      </c>
      <c r="E1394" s="4">
        <v>0.4758</v>
      </c>
      <c r="F1394" s="16">
        <v>0.11</v>
      </c>
      <c r="G1394" t="s">
        <v>869</v>
      </c>
      <c r="H1394" t="s">
        <v>870</v>
      </c>
    </row>
    <row r="1395" spans="1:8" x14ac:dyDescent="0.3">
      <c r="A1395" s="12"/>
      <c r="B1395" s="14">
        <f>SUM(C1395:E1395)</f>
        <v>5.1130000000000004</v>
      </c>
      <c r="C1395" s="1">
        <f>SUM(F1393:F1440)-D1395-E1395</f>
        <v>3.726</v>
      </c>
      <c r="D1395" s="1">
        <f>SUM(F1397:F1402)</f>
        <v>0.629</v>
      </c>
      <c r="E1395" s="1">
        <f>SUM(F1425:F1430)</f>
        <v>0.75800000000000001</v>
      </c>
      <c r="F1395" s="16">
        <v>0.107</v>
      </c>
      <c r="G1395" t="s">
        <v>870</v>
      </c>
      <c r="H1395" t="s">
        <v>871</v>
      </c>
    </row>
    <row r="1396" spans="1:8" x14ac:dyDescent="0.3">
      <c r="A1396" s="13">
        <f>A1348+B1396</f>
        <v>71.375777799999994</v>
      </c>
      <c r="B1396" s="6">
        <f>SUM(C1396:E1396)</f>
        <v>1.7550043</v>
      </c>
      <c r="C1396" s="5">
        <f>C1394*C1395</f>
        <v>1.2660947999999999</v>
      </c>
      <c r="D1396" s="5">
        <f t="shared" ref="D1396:E1396" si="29">D1394*D1395</f>
        <v>0.12825310000000001</v>
      </c>
      <c r="E1396" s="5">
        <f t="shared" si="29"/>
        <v>0.36065639999999999</v>
      </c>
      <c r="F1396" s="16">
        <v>0.10299999999999999</v>
      </c>
      <c r="G1396" t="s">
        <v>871</v>
      </c>
      <c r="H1396" t="s">
        <v>872</v>
      </c>
    </row>
    <row r="1397" spans="1:8" x14ac:dyDescent="0.3">
      <c r="F1397" s="16">
        <v>0.10100000000000001</v>
      </c>
      <c r="G1397" t="s">
        <v>872</v>
      </c>
      <c r="H1397" t="s">
        <v>873</v>
      </c>
    </row>
    <row r="1398" spans="1:8" x14ac:dyDescent="0.3">
      <c r="F1398" s="16">
        <v>0.109</v>
      </c>
      <c r="G1398" t="s">
        <v>873</v>
      </c>
      <c r="H1398" t="s">
        <v>874</v>
      </c>
    </row>
    <row r="1399" spans="1:8" x14ac:dyDescent="0.3">
      <c r="F1399" s="16">
        <v>0.10299999999999999</v>
      </c>
      <c r="G1399" t="s">
        <v>874</v>
      </c>
      <c r="H1399" t="s">
        <v>875</v>
      </c>
    </row>
    <row r="1400" spans="1:8" x14ac:dyDescent="0.3">
      <c r="F1400" s="16">
        <v>0.109</v>
      </c>
      <c r="G1400" t="s">
        <v>875</v>
      </c>
      <c r="H1400" t="s">
        <v>876</v>
      </c>
    </row>
    <row r="1401" spans="1:8" x14ac:dyDescent="0.3">
      <c r="F1401" s="16">
        <v>0.10100000000000001</v>
      </c>
      <c r="G1401" t="s">
        <v>876</v>
      </c>
      <c r="H1401" t="s">
        <v>877</v>
      </c>
    </row>
    <row r="1402" spans="1:8" x14ac:dyDescent="0.3">
      <c r="F1402" s="16">
        <v>0.106</v>
      </c>
      <c r="G1402" t="s">
        <v>877</v>
      </c>
      <c r="H1402" t="s">
        <v>878</v>
      </c>
    </row>
    <row r="1403" spans="1:8" x14ac:dyDescent="0.3">
      <c r="F1403" s="16">
        <v>0.105</v>
      </c>
      <c r="G1403" t="s">
        <v>878</v>
      </c>
      <c r="H1403" t="s">
        <v>879</v>
      </c>
    </row>
    <row r="1404" spans="1:8" x14ac:dyDescent="0.3">
      <c r="F1404" s="16">
        <v>0.13200000000000001</v>
      </c>
      <c r="G1404" t="s">
        <v>879</v>
      </c>
      <c r="H1404" t="s">
        <v>880</v>
      </c>
    </row>
    <row r="1405" spans="1:8" x14ac:dyDescent="0.3">
      <c r="F1405" s="16">
        <v>0.14799999999999999</v>
      </c>
      <c r="G1405" t="s">
        <v>880</v>
      </c>
      <c r="H1405" t="s">
        <v>881</v>
      </c>
    </row>
    <row r="1406" spans="1:8" x14ac:dyDescent="0.3">
      <c r="F1406" s="16">
        <v>1E-3</v>
      </c>
      <c r="G1406" t="s">
        <v>881</v>
      </c>
      <c r="H1406" t="s">
        <v>882</v>
      </c>
    </row>
    <row r="1407" spans="1:8" x14ac:dyDescent="0.3">
      <c r="F1407" s="16">
        <v>9.1999999999999998E-2</v>
      </c>
      <c r="G1407" t="s">
        <v>882</v>
      </c>
      <c r="H1407" t="s">
        <v>883</v>
      </c>
    </row>
    <row r="1408" spans="1:8" x14ac:dyDescent="0.3">
      <c r="F1408" s="16">
        <v>4.2000000000000003E-2</v>
      </c>
      <c r="G1408" t="s">
        <v>883</v>
      </c>
      <c r="H1408" t="s">
        <v>884</v>
      </c>
    </row>
    <row r="1409" spans="6:8" x14ac:dyDescent="0.3">
      <c r="F1409" s="16">
        <v>2.4E-2</v>
      </c>
      <c r="G1409" t="s">
        <v>884</v>
      </c>
      <c r="H1409" t="s">
        <v>885</v>
      </c>
    </row>
    <row r="1410" spans="6:8" x14ac:dyDescent="0.3">
      <c r="F1410" s="16">
        <v>0</v>
      </c>
      <c r="G1410" t="s">
        <v>885</v>
      </c>
      <c r="H1410" t="s">
        <v>886</v>
      </c>
    </row>
    <row r="1411" spans="6:8" x14ac:dyDescent="0.3">
      <c r="F1411" s="16">
        <v>3.7999999999999999E-2</v>
      </c>
      <c r="G1411" t="s">
        <v>886</v>
      </c>
      <c r="H1411" t="s">
        <v>887</v>
      </c>
    </row>
    <row r="1412" spans="6:8" x14ac:dyDescent="0.3">
      <c r="F1412" s="16">
        <v>4.3999999999999997E-2</v>
      </c>
      <c r="G1412" t="s">
        <v>887</v>
      </c>
      <c r="H1412" t="s">
        <v>888</v>
      </c>
    </row>
    <row r="1413" spans="6:8" x14ac:dyDescent="0.3">
      <c r="F1413" s="16">
        <v>3.0000000000000001E-3</v>
      </c>
      <c r="G1413" t="s">
        <v>888</v>
      </c>
      <c r="H1413" t="s">
        <v>889</v>
      </c>
    </row>
    <row r="1414" spans="6:8" x14ac:dyDescent="0.3">
      <c r="F1414" s="16">
        <v>5.3999999999999999E-2</v>
      </c>
      <c r="G1414" t="s">
        <v>889</v>
      </c>
      <c r="H1414" t="s">
        <v>890</v>
      </c>
    </row>
    <row r="1415" spans="6:8" x14ac:dyDescent="0.3">
      <c r="F1415" s="16">
        <v>0.106</v>
      </c>
      <c r="G1415" t="s">
        <v>890</v>
      </c>
      <c r="H1415" t="s">
        <v>891</v>
      </c>
    </row>
    <row r="1416" spans="6:8" x14ac:dyDescent="0.3">
      <c r="F1416" s="16">
        <v>0.06</v>
      </c>
      <c r="G1416" t="s">
        <v>891</v>
      </c>
      <c r="H1416" t="s">
        <v>892</v>
      </c>
    </row>
    <row r="1417" spans="6:8" x14ac:dyDescent="0.3">
      <c r="F1417" s="16">
        <v>1.4999999999999999E-2</v>
      </c>
      <c r="G1417" t="s">
        <v>892</v>
      </c>
      <c r="H1417" t="s">
        <v>893</v>
      </c>
    </row>
    <row r="1418" spans="6:8" x14ac:dyDescent="0.3">
      <c r="F1418" s="16">
        <v>0.01</v>
      </c>
      <c r="G1418" t="s">
        <v>893</v>
      </c>
      <c r="H1418" t="s">
        <v>894</v>
      </c>
    </row>
    <row r="1419" spans="6:8" x14ac:dyDescent="0.3">
      <c r="F1419" s="16">
        <v>1.7000000000000001E-2</v>
      </c>
      <c r="G1419" t="s">
        <v>894</v>
      </c>
      <c r="H1419" t="s">
        <v>895</v>
      </c>
    </row>
    <row r="1420" spans="6:8" x14ac:dyDescent="0.3">
      <c r="F1420" s="16">
        <v>8.0000000000000002E-3</v>
      </c>
      <c r="G1420" t="s">
        <v>895</v>
      </c>
      <c r="H1420" t="s">
        <v>896</v>
      </c>
    </row>
    <row r="1421" spans="6:8" x14ac:dyDescent="0.3">
      <c r="F1421" s="16">
        <v>0</v>
      </c>
      <c r="G1421" t="s">
        <v>896</v>
      </c>
      <c r="H1421" t="s">
        <v>897</v>
      </c>
    </row>
    <row r="1422" spans="6:8" x14ac:dyDescent="0.3">
      <c r="F1422" s="16">
        <v>0</v>
      </c>
      <c r="G1422" t="s">
        <v>897</v>
      </c>
      <c r="H1422" t="s">
        <v>898</v>
      </c>
    </row>
    <row r="1423" spans="6:8" x14ac:dyDescent="0.3">
      <c r="F1423" s="16">
        <v>0</v>
      </c>
      <c r="G1423" t="s">
        <v>898</v>
      </c>
      <c r="H1423" t="s">
        <v>899</v>
      </c>
    </row>
    <row r="1424" spans="6:8" x14ac:dyDescent="0.3">
      <c r="F1424" s="16">
        <v>0</v>
      </c>
      <c r="G1424" t="s">
        <v>899</v>
      </c>
      <c r="H1424" t="s">
        <v>900</v>
      </c>
    </row>
    <row r="1425" spans="6:8" x14ac:dyDescent="0.3">
      <c r="F1425" s="16">
        <v>0</v>
      </c>
      <c r="G1425" t="s">
        <v>900</v>
      </c>
      <c r="H1425" t="s">
        <v>901</v>
      </c>
    </row>
    <row r="1426" spans="6:8" x14ac:dyDescent="0.3">
      <c r="F1426" s="16">
        <v>0</v>
      </c>
      <c r="G1426" t="s">
        <v>901</v>
      </c>
      <c r="H1426" t="s">
        <v>902</v>
      </c>
    </row>
    <row r="1427" spans="6:8" x14ac:dyDescent="0.3">
      <c r="F1427" s="16">
        <v>0</v>
      </c>
      <c r="G1427" t="s">
        <v>902</v>
      </c>
      <c r="H1427" t="s">
        <v>903</v>
      </c>
    </row>
    <row r="1428" spans="6:8" x14ac:dyDescent="0.3">
      <c r="F1428" s="16">
        <v>2.7E-2</v>
      </c>
      <c r="G1428" t="s">
        <v>903</v>
      </c>
      <c r="H1428" t="s">
        <v>904</v>
      </c>
    </row>
    <row r="1429" spans="6:8" x14ac:dyDescent="0.3">
      <c r="F1429" s="16">
        <v>0.58899999999999997</v>
      </c>
      <c r="G1429" t="s">
        <v>904</v>
      </c>
      <c r="H1429" t="s">
        <v>905</v>
      </c>
    </row>
    <row r="1430" spans="6:8" x14ac:dyDescent="0.3">
      <c r="F1430" s="16">
        <v>0.14199999999999999</v>
      </c>
      <c r="G1430" t="s">
        <v>905</v>
      </c>
      <c r="H1430" t="s">
        <v>906</v>
      </c>
    </row>
    <row r="1431" spans="6:8" x14ac:dyDescent="0.3">
      <c r="F1431" s="16">
        <v>0.183</v>
      </c>
      <c r="G1431" t="s">
        <v>906</v>
      </c>
      <c r="H1431" t="s">
        <v>907</v>
      </c>
    </row>
    <row r="1432" spans="6:8" x14ac:dyDescent="0.3">
      <c r="F1432" s="16">
        <v>0.26500000000000001</v>
      </c>
      <c r="G1432" t="s">
        <v>907</v>
      </c>
      <c r="H1432" t="s">
        <v>908</v>
      </c>
    </row>
    <row r="1433" spans="6:8" x14ac:dyDescent="0.3">
      <c r="F1433" s="16">
        <v>0.28299999999999997</v>
      </c>
      <c r="G1433" t="s">
        <v>908</v>
      </c>
      <c r="H1433" t="s">
        <v>909</v>
      </c>
    </row>
    <row r="1434" spans="6:8" x14ac:dyDescent="0.3">
      <c r="F1434" s="16">
        <v>0.40600000000000003</v>
      </c>
      <c r="G1434" t="s">
        <v>909</v>
      </c>
      <c r="H1434" t="s">
        <v>910</v>
      </c>
    </row>
    <row r="1435" spans="6:8" x14ac:dyDescent="0.3">
      <c r="F1435" s="16">
        <v>0.34799999999999998</v>
      </c>
      <c r="G1435" t="s">
        <v>910</v>
      </c>
      <c r="H1435" t="s">
        <v>911</v>
      </c>
    </row>
    <row r="1436" spans="6:8" x14ac:dyDescent="0.3">
      <c r="F1436" s="16">
        <v>0.33200000000000002</v>
      </c>
      <c r="G1436" t="s">
        <v>911</v>
      </c>
      <c r="H1436" t="s">
        <v>912</v>
      </c>
    </row>
    <row r="1437" spans="6:8" x14ac:dyDescent="0.3">
      <c r="F1437" s="16">
        <v>0.249</v>
      </c>
      <c r="G1437" t="s">
        <v>912</v>
      </c>
      <c r="H1437" t="s">
        <v>913</v>
      </c>
    </row>
    <row r="1438" spans="6:8" x14ac:dyDescent="0.3">
      <c r="F1438" s="16">
        <v>0.13</v>
      </c>
      <c r="G1438" t="s">
        <v>913</v>
      </c>
      <c r="H1438" t="s">
        <v>914</v>
      </c>
    </row>
    <row r="1439" spans="6:8" x14ac:dyDescent="0.3">
      <c r="F1439" s="16">
        <v>0.105</v>
      </c>
      <c r="G1439" t="s">
        <v>914</v>
      </c>
      <c r="H1439" t="s">
        <v>915</v>
      </c>
    </row>
    <row r="1440" spans="6:8" x14ac:dyDescent="0.3">
      <c r="F1440" s="16">
        <v>0.104</v>
      </c>
      <c r="G1440" t="s">
        <v>915</v>
      </c>
      <c r="H1440" t="s">
        <v>916</v>
      </c>
    </row>
    <row r="1441" spans="1:8" x14ac:dyDescent="0.3">
      <c r="A1441" s="9">
        <v>31</v>
      </c>
      <c r="B1441" s="8" t="s">
        <v>774</v>
      </c>
      <c r="C1441" s="9" t="s">
        <v>51</v>
      </c>
      <c r="D1441" s="9" t="s">
        <v>52</v>
      </c>
      <c r="E1441" s="9" t="s">
        <v>53</v>
      </c>
      <c r="F1441" s="16">
        <v>0.10199999999999999</v>
      </c>
      <c r="G1441" t="s">
        <v>868</v>
      </c>
      <c r="H1441" t="s">
        <v>869</v>
      </c>
    </row>
    <row r="1442" spans="1:8" x14ac:dyDescent="0.3">
      <c r="A1442" s="12"/>
      <c r="B1442" s="7"/>
      <c r="C1442" s="4">
        <v>0.33979999999999999</v>
      </c>
      <c r="D1442" s="4">
        <v>0.2039</v>
      </c>
      <c r="E1442" s="4">
        <v>0.4758</v>
      </c>
      <c r="F1442" s="16">
        <v>0.11</v>
      </c>
      <c r="G1442" t="s">
        <v>869</v>
      </c>
      <c r="H1442" t="s">
        <v>870</v>
      </c>
    </row>
    <row r="1443" spans="1:8" x14ac:dyDescent="0.3">
      <c r="A1443" s="12"/>
      <c r="B1443" s="14">
        <f>SUM(C1443:E1443)</f>
        <v>5.1130000000000004</v>
      </c>
      <c r="C1443" s="1">
        <f>SUM(F1441:F1488)-D1443-E1443</f>
        <v>3.726</v>
      </c>
      <c r="D1443" s="1">
        <f>SUM(F1445:F1450)</f>
        <v>0.629</v>
      </c>
      <c r="E1443" s="1">
        <f>SUM(F1473:F1478)</f>
        <v>0.75800000000000001</v>
      </c>
      <c r="F1443" s="16">
        <v>0.107</v>
      </c>
      <c r="G1443" t="s">
        <v>870</v>
      </c>
      <c r="H1443" t="s">
        <v>871</v>
      </c>
    </row>
    <row r="1444" spans="1:8" x14ac:dyDescent="0.3">
      <c r="A1444" s="13">
        <f>A1396+B1444</f>
        <v>73.13078209999999</v>
      </c>
      <c r="B1444" s="6">
        <f>SUM(C1444:E1444)</f>
        <v>1.7550043</v>
      </c>
      <c r="C1444" s="5">
        <f>C1442*C1443</f>
        <v>1.2660947999999999</v>
      </c>
      <c r="D1444" s="5">
        <f t="shared" ref="D1444:E1444" si="30">D1442*D1443</f>
        <v>0.12825310000000001</v>
      </c>
      <c r="E1444" s="5">
        <f t="shared" si="30"/>
        <v>0.36065639999999999</v>
      </c>
      <c r="F1444" s="16">
        <v>0.10299999999999999</v>
      </c>
      <c r="G1444" t="s">
        <v>871</v>
      </c>
      <c r="H1444" t="s">
        <v>872</v>
      </c>
    </row>
    <row r="1445" spans="1:8" x14ac:dyDescent="0.3">
      <c r="F1445" s="16">
        <v>0.10100000000000001</v>
      </c>
      <c r="G1445" t="s">
        <v>872</v>
      </c>
      <c r="H1445" t="s">
        <v>873</v>
      </c>
    </row>
    <row r="1446" spans="1:8" x14ac:dyDescent="0.3">
      <c r="F1446" s="16">
        <v>0.109</v>
      </c>
      <c r="G1446" t="s">
        <v>873</v>
      </c>
      <c r="H1446" t="s">
        <v>874</v>
      </c>
    </row>
    <row r="1447" spans="1:8" x14ac:dyDescent="0.3">
      <c r="F1447" s="16">
        <v>0.10299999999999999</v>
      </c>
      <c r="G1447" t="s">
        <v>874</v>
      </c>
      <c r="H1447" t="s">
        <v>875</v>
      </c>
    </row>
    <row r="1448" spans="1:8" x14ac:dyDescent="0.3">
      <c r="F1448" s="16">
        <v>0.109</v>
      </c>
      <c r="G1448" t="s">
        <v>875</v>
      </c>
      <c r="H1448" t="s">
        <v>876</v>
      </c>
    </row>
    <row r="1449" spans="1:8" x14ac:dyDescent="0.3">
      <c r="F1449" s="16">
        <v>0.10100000000000001</v>
      </c>
      <c r="G1449" t="s">
        <v>876</v>
      </c>
      <c r="H1449" t="s">
        <v>877</v>
      </c>
    </row>
    <row r="1450" spans="1:8" x14ac:dyDescent="0.3">
      <c r="F1450" s="16">
        <v>0.106</v>
      </c>
      <c r="G1450" t="s">
        <v>877</v>
      </c>
      <c r="H1450" t="s">
        <v>878</v>
      </c>
    </row>
    <row r="1451" spans="1:8" x14ac:dyDescent="0.3">
      <c r="F1451" s="16">
        <v>0.105</v>
      </c>
      <c r="G1451" t="s">
        <v>878</v>
      </c>
      <c r="H1451" t="s">
        <v>879</v>
      </c>
    </row>
    <row r="1452" spans="1:8" x14ac:dyDescent="0.3">
      <c r="F1452" s="16">
        <v>0.13200000000000001</v>
      </c>
      <c r="G1452" t="s">
        <v>879</v>
      </c>
      <c r="H1452" t="s">
        <v>880</v>
      </c>
    </row>
    <row r="1453" spans="1:8" x14ac:dyDescent="0.3">
      <c r="F1453" s="16">
        <v>0.14799999999999999</v>
      </c>
      <c r="G1453" t="s">
        <v>880</v>
      </c>
      <c r="H1453" t="s">
        <v>881</v>
      </c>
    </row>
    <row r="1454" spans="1:8" x14ac:dyDescent="0.3">
      <c r="F1454" s="16">
        <v>1E-3</v>
      </c>
      <c r="G1454" t="s">
        <v>881</v>
      </c>
      <c r="H1454" t="s">
        <v>882</v>
      </c>
    </row>
    <row r="1455" spans="1:8" x14ac:dyDescent="0.3">
      <c r="F1455" s="16">
        <v>9.1999999999999998E-2</v>
      </c>
      <c r="G1455" t="s">
        <v>882</v>
      </c>
      <c r="H1455" t="s">
        <v>883</v>
      </c>
    </row>
    <row r="1456" spans="1:8" x14ac:dyDescent="0.3">
      <c r="F1456" s="16">
        <v>4.2000000000000003E-2</v>
      </c>
      <c r="G1456" t="s">
        <v>883</v>
      </c>
      <c r="H1456" t="s">
        <v>884</v>
      </c>
    </row>
    <row r="1457" spans="6:8" x14ac:dyDescent="0.3">
      <c r="F1457" s="16">
        <v>2.4E-2</v>
      </c>
      <c r="G1457" t="s">
        <v>884</v>
      </c>
      <c r="H1457" t="s">
        <v>885</v>
      </c>
    </row>
    <row r="1458" spans="6:8" x14ac:dyDescent="0.3">
      <c r="F1458" s="16">
        <v>0</v>
      </c>
      <c r="G1458" t="s">
        <v>885</v>
      </c>
      <c r="H1458" t="s">
        <v>886</v>
      </c>
    </row>
    <row r="1459" spans="6:8" x14ac:dyDescent="0.3">
      <c r="F1459" s="16">
        <v>3.7999999999999999E-2</v>
      </c>
      <c r="G1459" t="s">
        <v>886</v>
      </c>
      <c r="H1459" t="s">
        <v>887</v>
      </c>
    </row>
    <row r="1460" spans="6:8" x14ac:dyDescent="0.3">
      <c r="F1460" s="16">
        <v>4.3999999999999997E-2</v>
      </c>
      <c r="G1460" t="s">
        <v>887</v>
      </c>
      <c r="H1460" t="s">
        <v>888</v>
      </c>
    </row>
    <row r="1461" spans="6:8" x14ac:dyDescent="0.3">
      <c r="F1461" s="16">
        <v>3.0000000000000001E-3</v>
      </c>
      <c r="G1461" t="s">
        <v>888</v>
      </c>
      <c r="H1461" t="s">
        <v>889</v>
      </c>
    </row>
    <row r="1462" spans="6:8" x14ac:dyDescent="0.3">
      <c r="F1462" s="16">
        <v>5.3999999999999999E-2</v>
      </c>
      <c r="G1462" t="s">
        <v>889</v>
      </c>
      <c r="H1462" t="s">
        <v>890</v>
      </c>
    </row>
    <row r="1463" spans="6:8" x14ac:dyDescent="0.3">
      <c r="F1463" s="16">
        <v>0.106</v>
      </c>
      <c r="G1463" t="s">
        <v>890</v>
      </c>
      <c r="H1463" t="s">
        <v>891</v>
      </c>
    </row>
    <row r="1464" spans="6:8" x14ac:dyDescent="0.3">
      <c r="F1464" s="16">
        <v>0.06</v>
      </c>
      <c r="G1464" t="s">
        <v>891</v>
      </c>
      <c r="H1464" t="s">
        <v>892</v>
      </c>
    </row>
    <row r="1465" spans="6:8" x14ac:dyDescent="0.3">
      <c r="F1465" s="16">
        <v>1.4999999999999999E-2</v>
      </c>
      <c r="G1465" t="s">
        <v>892</v>
      </c>
      <c r="H1465" t="s">
        <v>893</v>
      </c>
    </row>
    <row r="1466" spans="6:8" x14ac:dyDescent="0.3">
      <c r="F1466" s="16">
        <v>0.01</v>
      </c>
      <c r="G1466" t="s">
        <v>893</v>
      </c>
      <c r="H1466" t="s">
        <v>894</v>
      </c>
    </row>
    <row r="1467" spans="6:8" x14ac:dyDescent="0.3">
      <c r="F1467" s="16">
        <v>1.7000000000000001E-2</v>
      </c>
      <c r="G1467" t="s">
        <v>894</v>
      </c>
      <c r="H1467" t="s">
        <v>895</v>
      </c>
    </row>
    <row r="1468" spans="6:8" x14ac:dyDescent="0.3">
      <c r="F1468" s="16">
        <v>8.0000000000000002E-3</v>
      </c>
      <c r="G1468" t="s">
        <v>895</v>
      </c>
      <c r="H1468" t="s">
        <v>896</v>
      </c>
    </row>
    <row r="1469" spans="6:8" x14ac:dyDescent="0.3">
      <c r="F1469" s="16">
        <v>0</v>
      </c>
      <c r="G1469" t="s">
        <v>896</v>
      </c>
      <c r="H1469" t="s">
        <v>897</v>
      </c>
    </row>
    <row r="1470" spans="6:8" x14ac:dyDescent="0.3">
      <c r="F1470" s="16">
        <v>0</v>
      </c>
      <c r="G1470" t="s">
        <v>897</v>
      </c>
      <c r="H1470" t="s">
        <v>898</v>
      </c>
    </row>
    <row r="1471" spans="6:8" x14ac:dyDescent="0.3">
      <c r="F1471" s="16">
        <v>0</v>
      </c>
      <c r="G1471" t="s">
        <v>898</v>
      </c>
      <c r="H1471" t="s">
        <v>899</v>
      </c>
    </row>
    <row r="1472" spans="6:8" x14ac:dyDescent="0.3">
      <c r="F1472" s="16">
        <v>0</v>
      </c>
      <c r="G1472" t="s">
        <v>899</v>
      </c>
      <c r="H1472" t="s">
        <v>900</v>
      </c>
    </row>
    <row r="1473" spans="6:8" x14ac:dyDescent="0.3">
      <c r="F1473" s="16">
        <v>0</v>
      </c>
      <c r="G1473" t="s">
        <v>900</v>
      </c>
      <c r="H1473" t="s">
        <v>901</v>
      </c>
    </row>
    <row r="1474" spans="6:8" x14ac:dyDescent="0.3">
      <c r="F1474" s="16">
        <v>0</v>
      </c>
      <c r="G1474" t="s">
        <v>901</v>
      </c>
      <c r="H1474" t="s">
        <v>902</v>
      </c>
    </row>
    <row r="1475" spans="6:8" x14ac:dyDescent="0.3">
      <c r="F1475" s="16">
        <v>0</v>
      </c>
      <c r="G1475" t="s">
        <v>902</v>
      </c>
      <c r="H1475" t="s">
        <v>903</v>
      </c>
    </row>
    <row r="1476" spans="6:8" x14ac:dyDescent="0.3">
      <c r="F1476" s="16">
        <v>2.7E-2</v>
      </c>
      <c r="G1476" t="s">
        <v>903</v>
      </c>
      <c r="H1476" t="s">
        <v>904</v>
      </c>
    </row>
    <row r="1477" spans="6:8" x14ac:dyDescent="0.3">
      <c r="F1477" s="16">
        <v>0.58899999999999997</v>
      </c>
      <c r="G1477" t="s">
        <v>904</v>
      </c>
      <c r="H1477" t="s">
        <v>905</v>
      </c>
    </row>
    <row r="1478" spans="6:8" x14ac:dyDescent="0.3">
      <c r="F1478" s="16">
        <v>0.14199999999999999</v>
      </c>
      <c r="G1478" t="s">
        <v>905</v>
      </c>
      <c r="H1478" t="s">
        <v>906</v>
      </c>
    </row>
    <row r="1479" spans="6:8" x14ac:dyDescent="0.3">
      <c r="F1479" s="16">
        <v>0.183</v>
      </c>
      <c r="G1479" t="s">
        <v>906</v>
      </c>
      <c r="H1479" t="s">
        <v>907</v>
      </c>
    </row>
    <row r="1480" spans="6:8" x14ac:dyDescent="0.3">
      <c r="F1480" s="16">
        <v>0.26500000000000001</v>
      </c>
      <c r="G1480" t="s">
        <v>907</v>
      </c>
      <c r="H1480" t="s">
        <v>908</v>
      </c>
    </row>
    <row r="1481" spans="6:8" x14ac:dyDescent="0.3">
      <c r="F1481" s="16">
        <v>0.28299999999999997</v>
      </c>
      <c r="G1481" t="s">
        <v>908</v>
      </c>
      <c r="H1481" t="s">
        <v>909</v>
      </c>
    </row>
    <row r="1482" spans="6:8" x14ac:dyDescent="0.3">
      <c r="F1482" s="16">
        <v>0.40600000000000003</v>
      </c>
      <c r="G1482" t="s">
        <v>909</v>
      </c>
      <c r="H1482" t="s">
        <v>910</v>
      </c>
    </row>
    <row r="1483" spans="6:8" x14ac:dyDescent="0.3">
      <c r="F1483" s="16">
        <v>0.34799999999999998</v>
      </c>
      <c r="G1483" t="s">
        <v>910</v>
      </c>
      <c r="H1483" t="s">
        <v>911</v>
      </c>
    </row>
    <row r="1484" spans="6:8" x14ac:dyDescent="0.3">
      <c r="F1484" s="16">
        <v>0.33200000000000002</v>
      </c>
      <c r="G1484" t="s">
        <v>911</v>
      </c>
      <c r="H1484" t="s">
        <v>912</v>
      </c>
    </row>
    <row r="1485" spans="6:8" x14ac:dyDescent="0.3">
      <c r="F1485" s="16">
        <v>0.249</v>
      </c>
      <c r="G1485" t="s">
        <v>912</v>
      </c>
      <c r="H1485" t="s">
        <v>913</v>
      </c>
    </row>
    <row r="1486" spans="6:8" x14ac:dyDescent="0.3">
      <c r="F1486" s="16">
        <v>0.13</v>
      </c>
      <c r="G1486" t="s">
        <v>913</v>
      </c>
      <c r="H1486" t="s">
        <v>914</v>
      </c>
    </row>
    <row r="1487" spans="6:8" x14ac:dyDescent="0.3">
      <c r="F1487" s="16">
        <v>0.105</v>
      </c>
      <c r="G1487" t="s">
        <v>914</v>
      </c>
      <c r="H1487" t="s">
        <v>915</v>
      </c>
    </row>
    <row r="1488" spans="6:8" x14ac:dyDescent="0.3">
      <c r="F1488" s="16">
        <v>0.104</v>
      </c>
      <c r="G1488" t="s">
        <v>915</v>
      </c>
      <c r="H1488" t="s">
        <v>916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7"/>
  <sheetViews>
    <sheetView topLeftCell="A987" workbookViewId="0">
      <selection activeCell="D1508" sqref="D1508:I1537"/>
    </sheetView>
  </sheetViews>
  <sheetFormatPr defaultRowHeight="14.4" x14ac:dyDescent="0.3"/>
  <cols>
    <col min="1" max="1" width="8.88671875" style="12"/>
    <col min="2" max="2" width="8.88671875" style="2"/>
    <col min="3" max="5" width="8.88671875" style="3"/>
    <col min="6" max="6" width="8.88671875" style="1"/>
    <col min="7" max="8" width="24.77734375" customWidth="1"/>
  </cols>
  <sheetData>
    <row r="1" spans="1:8" s="11" customFormat="1" x14ac:dyDescent="0.3">
      <c r="A1" s="9">
        <v>1</v>
      </c>
      <c r="B1" s="8" t="s">
        <v>774</v>
      </c>
      <c r="C1" s="9" t="s">
        <v>51</v>
      </c>
      <c r="D1" s="9" t="s">
        <v>52</v>
      </c>
      <c r="E1" s="9" t="s">
        <v>53</v>
      </c>
      <c r="F1" s="10">
        <v>0</v>
      </c>
      <c r="G1" s="11" t="s">
        <v>0</v>
      </c>
      <c r="H1" s="11" t="s">
        <v>1</v>
      </c>
    </row>
    <row r="2" spans="1:8" x14ac:dyDescent="0.3">
      <c r="B2" s="7"/>
      <c r="C2" s="4">
        <v>0.2298</v>
      </c>
      <c r="D2" s="4">
        <v>0.93899999999999995</v>
      </c>
      <c r="E2" s="4">
        <v>0.36580000000000001</v>
      </c>
      <c r="F2" s="1">
        <v>0</v>
      </c>
      <c r="G2" t="s">
        <v>1</v>
      </c>
      <c r="H2" t="s">
        <v>2</v>
      </c>
    </row>
    <row r="3" spans="1:8" x14ac:dyDescent="0.3">
      <c r="B3" s="15">
        <f>SUM(C3:E3)</f>
        <v>27.81</v>
      </c>
      <c r="C3" s="1">
        <f>SUM(F1:F4)+SUM(F11:F32)+SUM(F39:F50)</f>
        <v>26.632999999999999</v>
      </c>
      <c r="D3" s="1">
        <f>SUM(F5:F10)</f>
        <v>0</v>
      </c>
      <c r="E3" s="1">
        <f>SUM(F33:F38)</f>
        <v>1.1769999999999998</v>
      </c>
      <c r="F3" s="1">
        <v>0</v>
      </c>
      <c r="G3" t="s">
        <v>2</v>
      </c>
      <c r="H3" t="s">
        <v>3</v>
      </c>
    </row>
    <row r="4" spans="1:8" x14ac:dyDescent="0.3">
      <c r="A4" s="13">
        <f>B4</f>
        <v>6.5508099999999994</v>
      </c>
      <c r="B4" s="6">
        <f>SUM(C4:E4)</f>
        <v>6.5508099999999994</v>
      </c>
      <c r="C4" s="5">
        <f>C2*C3</f>
        <v>6.1202633999999998</v>
      </c>
      <c r="D4" s="5">
        <f t="shared" ref="D4:E4" si="0">D2*D3</f>
        <v>0</v>
      </c>
      <c r="E4" s="5">
        <f t="shared" si="0"/>
        <v>0.43054659999999995</v>
      </c>
      <c r="F4" s="1">
        <v>0</v>
      </c>
      <c r="G4" t="s">
        <v>3</v>
      </c>
      <c r="H4" t="s">
        <v>4</v>
      </c>
    </row>
    <row r="5" spans="1:8" x14ac:dyDescent="0.3">
      <c r="F5" s="1">
        <v>0</v>
      </c>
      <c r="G5" t="s">
        <v>4</v>
      </c>
      <c r="H5" t="s">
        <v>5</v>
      </c>
    </row>
    <row r="6" spans="1:8" x14ac:dyDescent="0.3">
      <c r="F6" s="1">
        <v>0</v>
      </c>
      <c r="G6" t="s">
        <v>5</v>
      </c>
      <c r="H6" t="s">
        <v>6</v>
      </c>
    </row>
    <row r="7" spans="1:8" x14ac:dyDescent="0.3">
      <c r="F7" s="1">
        <v>0</v>
      </c>
      <c r="G7" t="s">
        <v>6</v>
      </c>
      <c r="H7" t="s">
        <v>7</v>
      </c>
    </row>
    <row r="8" spans="1:8" x14ac:dyDescent="0.3">
      <c r="F8" s="1">
        <v>0</v>
      </c>
      <c r="G8" t="s">
        <v>7</v>
      </c>
      <c r="H8" t="s">
        <v>8</v>
      </c>
    </row>
    <row r="9" spans="1:8" x14ac:dyDescent="0.3">
      <c r="F9" s="1">
        <v>0</v>
      </c>
      <c r="G9" t="s">
        <v>8</v>
      </c>
      <c r="H9" t="s">
        <v>9</v>
      </c>
    </row>
    <row r="10" spans="1:8" x14ac:dyDescent="0.3">
      <c r="F10" s="1">
        <v>0</v>
      </c>
      <c r="G10" t="s">
        <v>9</v>
      </c>
      <c r="H10" t="s">
        <v>10</v>
      </c>
    </row>
    <row r="11" spans="1:8" x14ac:dyDescent="0.3">
      <c r="F11" s="1">
        <v>0</v>
      </c>
      <c r="G11" t="s">
        <v>10</v>
      </c>
      <c r="H11" t="s">
        <v>11</v>
      </c>
    </row>
    <row r="12" spans="1:8" x14ac:dyDescent="0.3">
      <c r="F12" s="1">
        <v>0</v>
      </c>
      <c r="G12" t="s">
        <v>11</v>
      </c>
      <c r="H12" t="s">
        <v>12</v>
      </c>
    </row>
    <row r="13" spans="1:8" x14ac:dyDescent="0.3">
      <c r="F13" s="1">
        <v>0</v>
      </c>
      <c r="G13" t="s">
        <v>12</v>
      </c>
      <c r="H13" t="s">
        <v>13</v>
      </c>
    </row>
    <row r="14" spans="1:8" x14ac:dyDescent="0.3">
      <c r="F14" s="1">
        <v>2.7E-2</v>
      </c>
      <c r="G14" t="s">
        <v>13</v>
      </c>
      <c r="H14" t="s">
        <v>14</v>
      </c>
    </row>
    <row r="15" spans="1:8" x14ac:dyDescent="0.3">
      <c r="F15" s="1">
        <v>6.8000000000000005E-2</v>
      </c>
      <c r="G15" t="s">
        <v>14</v>
      </c>
      <c r="H15" t="s">
        <v>15</v>
      </c>
    </row>
    <row r="16" spans="1:8" x14ac:dyDescent="0.3">
      <c r="F16" s="1">
        <v>0.501</v>
      </c>
      <c r="G16" t="s">
        <v>15</v>
      </c>
      <c r="H16" t="s">
        <v>16</v>
      </c>
    </row>
    <row r="17" spans="6:8" x14ac:dyDescent="0.3">
      <c r="F17" s="1">
        <v>0.71599999999999997</v>
      </c>
      <c r="G17" t="s">
        <v>16</v>
      </c>
      <c r="H17" t="s">
        <v>17</v>
      </c>
    </row>
    <row r="18" spans="6:8" x14ac:dyDescent="0.3">
      <c r="F18" s="1">
        <v>1.097</v>
      </c>
      <c r="G18" t="s">
        <v>17</v>
      </c>
      <c r="H18" t="s">
        <v>18</v>
      </c>
    </row>
    <row r="19" spans="6:8" x14ac:dyDescent="0.3">
      <c r="F19" s="1">
        <v>2.1309999999999998</v>
      </c>
      <c r="G19" t="s">
        <v>18</v>
      </c>
      <c r="H19" t="s">
        <v>19</v>
      </c>
    </row>
    <row r="20" spans="6:8" x14ac:dyDescent="0.3">
      <c r="F20" s="1">
        <v>2.2770000000000001</v>
      </c>
      <c r="G20" t="s">
        <v>19</v>
      </c>
      <c r="H20" t="s">
        <v>20</v>
      </c>
    </row>
    <row r="21" spans="6:8" x14ac:dyDescent="0.3">
      <c r="F21" s="1">
        <v>1.6060000000000001</v>
      </c>
      <c r="G21" t="s">
        <v>20</v>
      </c>
      <c r="H21" t="s">
        <v>21</v>
      </c>
    </row>
    <row r="22" spans="6:8" x14ac:dyDescent="0.3">
      <c r="F22" s="1">
        <v>2.0339999999999998</v>
      </c>
      <c r="G22" t="s">
        <v>21</v>
      </c>
      <c r="H22" t="s">
        <v>22</v>
      </c>
    </row>
    <row r="23" spans="6:8" x14ac:dyDescent="0.3">
      <c r="F23" s="1">
        <v>2.2629999999999999</v>
      </c>
      <c r="G23" t="s">
        <v>22</v>
      </c>
      <c r="H23" t="s">
        <v>23</v>
      </c>
    </row>
    <row r="24" spans="6:8" x14ac:dyDescent="0.3">
      <c r="F24" s="1">
        <v>2.194</v>
      </c>
      <c r="G24" t="s">
        <v>23</v>
      </c>
      <c r="H24" t="s">
        <v>24</v>
      </c>
    </row>
    <row r="25" spans="6:8" x14ac:dyDescent="0.3">
      <c r="F25" s="1">
        <v>2.4740000000000002</v>
      </c>
      <c r="G25" t="s">
        <v>24</v>
      </c>
      <c r="H25" t="s">
        <v>25</v>
      </c>
    </row>
    <row r="26" spans="6:8" x14ac:dyDescent="0.3">
      <c r="F26" s="1">
        <v>1.43</v>
      </c>
      <c r="G26" t="s">
        <v>25</v>
      </c>
      <c r="H26" t="s">
        <v>26</v>
      </c>
    </row>
    <row r="27" spans="6:8" x14ac:dyDescent="0.3">
      <c r="F27" s="1">
        <v>2.0470000000000002</v>
      </c>
      <c r="G27" t="s">
        <v>26</v>
      </c>
      <c r="H27" t="s">
        <v>27</v>
      </c>
    </row>
    <row r="28" spans="6:8" x14ac:dyDescent="0.3">
      <c r="F28" s="1">
        <v>1.8360000000000001</v>
      </c>
      <c r="G28" t="s">
        <v>27</v>
      </c>
      <c r="H28" t="s">
        <v>28</v>
      </c>
    </row>
    <row r="29" spans="6:8" x14ac:dyDescent="0.3">
      <c r="F29" s="1">
        <v>1.641</v>
      </c>
      <c r="G29" t="s">
        <v>28</v>
      </c>
      <c r="H29" t="s">
        <v>29</v>
      </c>
    </row>
    <row r="30" spans="6:8" x14ac:dyDescent="0.3">
      <c r="F30" s="1">
        <v>0.96</v>
      </c>
      <c r="G30" t="s">
        <v>29</v>
      </c>
      <c r="H30" t="s">
        <v>30</v>
      </c>
    </row>
    <row r="31" spans="6:8" x14ac:dyDescent="0.3">
      <c r="F31" s="1">
        <v>0.70899999999999996</v>
      </c>
      <c r="G31" t="s">
        <v>30</v>
      </c>
      <c r="H31" t="s">
        <v>31</v>
      </c>
    </row>
    <row r="32" spans="6:8" x14ac:dyDescent="0.3">
      <c r="F32" s="1">
        <v>0.622</v>
      </c>
      <c r="G32" t="s">
        <v>31</v>
      </c>
      <c r="H32" t="s">
        <v>32</v>
      </c>
    </row>
    <row r="33" spans="6:8" x14ac:dyDescent="0.3">
      <c r="F33" s="1">
        <v>0.432</v>
      </c>
      <c r="G33" t="s">
        <v>32</v>
      </c>
      <c r="H33" t="s">
        <v>33</v>
      </c>
    </row>
    <row r="34" spans="6:8" x14ac:dyDescent="0.3">
      <c r="F34" s="1">
        <v>0.44400000000000001</v>
      </c>
      <c r="G34" t="s">
        <v>33</v>
      </c>
      <c r="H34" t="s">
        <v>34</v>
      </c>
    </row>
    <row r="35" spans="6:8" x14ac:dyDescent="0.3">
      <c r="F35" s="1">
        <v>0.29199999999999998</v>
      </c>
      <c r="G35" t="s">
        <v>34</v>
      </c>
      <c r="H35" t="s">
        <v>35</v>
      </c>
    </row>
    <row r="36" spans="6:8" x14ac:dyDescent="0.3">
      <c r="F36" s="1">
        <v>1E-3</v>
      </c>
      <c r="G36" t="s">
        <v>35</v>
      </c>
      <c r="H36" t="s">
        <v>36</v>
      </c>
    </row>
    <row r="37" spans="6:8" x14ac:dyDescent="0.3">
      <c r="F37" s="1">
        <v>8.0000000000000002E-3</v>
      </c>
      <c r="G37" t="s">
        <v>36</v>
      </c>
      <c r="H37" t="s">
        <v>37</v>
      </c>
    </row>
    <row r="38" spans="6:8" x14ac:dyDescent="0.3">
      <c r="F38" s="1">
        <v>0</v>
      </c>
      <c r="G38" t="s">
        <v>37</v>
      </c>
      <c r="H38" t="s">
        <v>38</v>
      </c>
    </row>
    <row r="39" spans="6:8" x14ac:dyDescent="0.3">
      <c r="F39" s="1">
        <v>0</v>
      </c>
      <c r="G39" t="s">
        <v>38</v>
      </c>
      <c r="H39" t="s">
        <v>39</v>
      </c>
    </row>
    <row r="40" spans="6:8" x14ac:dyDescent="0.3">
      <c r="F40" s="1">
        <v>0</v>
      </c>
      <c r="G40" t="s">
        <v>39</v>
      </c>
      <c r="H40" t="s">
        <v>40</v>
      </c>
    </row>
    <row r="41" spans="6:8" x14ac:dyDescent="0.3">
      <c r="F41" s="1">
        <v>0</v>
      </c>
      <c r="G41" t="s">
        <v>40</v>
      </c>
      <c r="H41" t="s">
        <v>41</v>
      </c>
    </row>
    <row r="42" spans="6:8" x14ac:dyDescent="0.3">
      <c r="F42" s="1">
        <v>0</v>
      </c>
      <c r="G42" t="s">
        <v>41</v>
      </c>
      <c r="H42" t="s">
        <v>42</v>
      </c>
    </row>
    <row r="43" spans="6:8" x14ac:dyDescent="0.3">
      <c r="F43" s="1">
        <v>0</v>
      </c>
      <c r="G43" t="s">
        <v>42</v>
      </c>
      <c r="H43" t="s">
        <v>43</v>
      </c>
    </row>
    <row r="44" spans="6:8" x14ac:dyDescent="0.3">
      <c r="F44" s="1">
        <v>0</v>
      </c>
      <c r="G44" t="s">
        <v>43</v>
      </c>
      <c r="H44" t="s">
        <v>44</v>
      </c>
    </row>
    <row r="45" spans="6:8" x14ac:dyDescent="0.3">
      <c r="F45" s="1">
        <v>0</v>
      </c>
      <c r="G45" t="s">
        <v>44</v>
      </c>
      <c r="H45" t="s">
        <v>45</v>
      </c>
    </row>
    <row r="46" spans="6:8" x14ac:dyDescent="0.3">
      <c r="F46" s="1">
        <v>0</v>
      </c>
      <c r="G46" t="s">
        <v>45</v>
      </c>
      <c r="H46" t="s">
        <v>46</v>
      </c>
    </row>
    <row r="47" spans="6:8" x14ac:dyDescent="0.3">
      <c r="F47" s="1">
        <v>0</v>
      </c>
      <c r="G47" t="s">
        <v>46</v>
      </c>
      <c r="H47" t="s">
        <v>47</v>
      </c>
    </row>
    <row r="48" spans="6:8" x14ac:dyDescent="0.3">
      <c r="F48" s="1">
        <v>0</v>
      </c>
      <c r="G48" t="s">
        <v>47</v>
      </c>
      <c r="H48" t="s">
        <v>48</v>
      </c>
    </row>
    <row r="49" spans="1:8" s="11" customFormat="1" x14ac:dyDescent="0.3">
      <c r="A49" s="9">
        <v>2</v>
      </c>
      <c r="B49" s="8" t="s">
        <v>774</v>
      </c>
      <c r="C49" s="9" t="s">
        <v>51</v>
      </c>
      <c r="D49" s="9" t="s">
        <v>52</v>
      </c>
      <c r="E49" s="9" t="s">
        <v>53</v>
      </c>
      <c r="F49" s="10">
        <v>0</v>
      </c>
      <c r="G49" s="11" t="s">
        <v>48</v>
      </c>
      <c r="H49" s="11" t="s">
        <v>49</v>
      </c>
    </row>
    <row r="50" spans="1:8" x14ac:dyDescent="0.3">
      <c r="B50" s="7"/>
      <c r="C50" s="4">
        <v>0.2298</v>
      </c>
      <c r="D50" s="4">
        <v>0.93899999999999995</v>
      </c>
      <c r="E50" s="4">
        <v>0.36580000000000001</v>
      </c>
      <c r="F50" s="1">
        <v>0</v>
      </c>
      <c r="G50" t="s">
        <v>49</v>
      </c>
      <c r="H50" t="s">
        <v>50</v>
      </c>
    </row>
    <row r="51" spans="1:8" x14ac:dyDescent="0.3">
      <c r="B51" s="15">
        <f>SUM(C51:E51)</f>
        <v>15.769999999999998</v>
      </c>
      <c r="C51" s="1">
        <f>SUM(F49:F52)+SUM(F59:F80)+SUM(F87:F98)</f>
        <v>15.537999999999998</v>
      </c>
      <c r="D51" s="1">
        <f>SUM(F53:F58)</f>
        <v>0</v>
      </c>
      <c r="E51" s="1">
        <f>SUM(F81:F86)</f>
        <v>0.23200000000000001</v>
      </c>
      <c r="F51" s="1">
        <v>0</v>
      </c>
      <c r="G51" t="s">
        <v>50</v>
      </c>
      <c r="H51" t="s">
        <v>54</v>
      </c>
    </row>
    <row r="52" spans="1:8" x14ac:dyDescent="0.3">
      <c r="A52" s="13">
        <f>B52+A4</f>
        <v>10.206308</v>
      </c>
      <c r="B52" s="6">
        <f>SUM(C52:E52)</f>
        <v>3.6554979999999997</v>
      </c>
      <c r="C52" s="5">
        <f>C50*C51</f>
        <v>3.5706323999999996</v>
      </c>
      <c r="D52" s="5">
        <f t="shared" ref="D52:E52" si="1">D50*D51</f>
        <v>0</v>
      </c>
      <c r="E52" s="5">
        <f t="shared" si="1"/>
        <v>8.4865600000000013E-2</v>
      </c>
      <c r="F52" s="1">
        <v>0</v>
      </c>
      <c r="G52" t="s">
        <v>54</v>
      </c>
      <c r="H52" t="s">
        <v>55</v>
      </c>
    </row>
    <row r="53" spans="1:8" x14ac:dyDescent="0.3">
      <c r="F53" s="1">
        <v>0</v>
      </c>
      <c r="G53" t="s">
        <v>55</v>
      </c>
      <c r="H53" t="s">
        <v>56</v>
      </c>
    </row>
    <row r="54" spans="1:8" x14ac:dyDescent="0.3">
      <c r="F54" s="1">
        <v>0</v>
      </c>
      <c r="G54" t="s">
        <v>56</v>
      </c>
      <c r="H54" t="s">
        <v>57</v>
      </c>
    </row>
    <row r="55" spans="1:8" x14ac:dyDescent="0.3">
      <c r="F55" s="1">
        <v>0</v>
      </c>
      <c r="G55" t="s">
        <v>57</v>
      </c>
      <c r="H55" t="s">
        <v>58</v>
      </c>
    </row>
    <row r="56" spans="1:8" x14ac:dyDescent="0.3">
      <c r="F56" s="1">
        <v>0</v>
      </c>
      <c r="G56" t="s">
        <v>58</v>
      </c>
      <c r="H56" t="s">
        <v>59</v>
      </c>
    </row>
    <row r="57" spans="1:8" x14ac:dyDescent="0.3">
      <c r="F57" s="1">
        <v>0</v>
      </c>
      <c r="G57" t="s">
        <v>59</v>
      </c>
      <c r="H57" t="s">
        <v>60</v>
      </c>
    </row>
    <row r="58" spans="1:8" x14ac:dyDescent="0.3">
      <c r="F58" s="1">
        <v>0</v>
      </c>
      <c r="G58" t="s">
        <v>60</v>
      </c>
      <c r="H58" t="s">
        <v>61</v>
      </c>
    </row>
    <row r="59" spans="1:8" x14ac:dyDescent="0.3">
      <c r="F59" s="1">
        <v>0</v>
      </c>
      <c r="G59" t="s">
        <v>61</v>
      </c>
      <c r="H59" t="s">
        <v>62</v>
      </c>
    </row>
    <row r="60" spans="1:8" x14ac:dyDescent="0.3">
      <c r="F60" s="1">
        <v>0</v>
      </c>
      <c r="G60" t="s">
        <v>62</v>
      </c>
      <c r="H60" t="s">
        <v>63</v>
      </c>
    </row>
    <row r="61" spans="1:8" x14ac:dyDescent="0.3">
      <c r="F61" s="1">
        <v>0</v>
      </c>
      <c r="G61" t="s">
        <v>63</v>
      </c>
      <c r="H61" t="s">
        <v>64</v>
      </c>
    </row>
    <row r="62" spans="1:8" x14ac:dyDescent="0.3">
      <c r="F62" s="1">
        <v>2.8000000000000001E-2</v>
      </c>
      <c r="G62" t="s">
        <v>64</v>
      </c>
      <c r="H62" t="s">
        <v>65</v>
      </c>
    </row>
    <row r="63" spans="1:8" x14ac:dyDescent="0.3">
      <c r="F63" s="1">
        <v>0.16200000000000001</v>
      </c>
      <c r="G63" t="s">
        <v>65</v>
      </c>
      <c r="H63" t="s">
        <v>66</v>
      </c>
    </row>
    <row r="64" spans="1:8" x14ac:dyDescent="0.3">
      <c r="F64" s="1">
        <v>0.27700000000000002</v>
      </c>
      <c r="G64" t="s">
        <v>66</v>
      </c>
      <c r="H64" t="s">
        <v>67</v>
      </c>
    </row>
    <row r="65" spans="6:8" x14ac:dyDescent="0.3">
      <c r="F65" s="1">
        <v>0.23499999999999999</v>
      </c>
      <c r="G65" t="s">
        <v>67</v>
      </c>
      <c r="H65" t="s">
        <v>68</v>
      </c>
    </row>
    <row r="66" spans="6:8" x14ac:dyDescent="0.3">
      <c r="F66" s="1">
        <v>0.253</v>
      </c>
      <c r="G66" t="s">
        <v>68</v>
      </c>
      <c r="H66" t="s">
        <v>69</v>
      </c>
    </row>
    <row r="67" spans="6:8" x14ac:dyDescent="0.3">
      <c r="F67" s="1">
        <v>0.41599999999999998</v>
      </c>
      <c r="G67" t="s">
        <v>69</v>
      </c>
      <c r="H67" t="s">
        <v>70</v>
      </c>
    </row>
    <row r="68" spans="6:8" x14ac:dyDescent="0.3">
      <c r="F68" s="1">
        <v>0.33600000000000002</v>
      </c>
      <c r="G68" t="s">
        <v>70</v>
      </c>
      <c r="H68" t="s">
        <v>71</v>
      </c>
    </row>
    <row r="69" spans="6:8" x14ac:dyDescent="0.3">
      <c r="F69" s="1">
        <v>0.28899999999999998</v>
      </c>
      <c r="G69" t="s">
        <v>71</v>
      </c>
      <c r="H69" t="s">
        <v>72</v>
      </c>
    </row>
    <row r="70" spans="6:8" x14ac:dyDescent="0.3">
      <c r="F70" s="1">
        <v>0.86099999999999999</v>
      </c>
      <c r="G70" t="s">
        <v>72</v>
      </c>
      <c r="H70" t="s">
        <v>73</v>
      </c>
    </row>
    <row r="71" spans="6:8" x14ac:dyDescent="0.3">
      <c r="F71" s="1">
        <v>1.359</v>
      </c>
      <c r="G71" t="s">
        <v>73</v>
      </c>
      <c r="H71" t="s">
        <v>74</v>
      </c>
    </row>
    <row r="72" spans="6:8" x14ac:dyDescent="0.3">
      <c r="F72" s="1">
        <v>1.8460000000000001</v>
      </c>
      <c r="G72" t="s">
        <v>74</v>
      </c>
      <c r="H72" t="s">
        <v>75</v>
      </c>
    </row>
    <row r="73" spans="6:8" x14ac:dyDescent="0.3">
      <c r="F73" s="1">
        <v>1.7729999999999999</v>
      </c>
      <c r="G73" t="s">
        <v>75</v>
      </c>
      <c r="H73" t="s">
        <v>76</v>
      </c>
    </row>
    <row r="74" spans="6:8" x14ac:dyDescent="0.3">
      <c r="F74" s="1">
        <v>1.6459999999999999</v>
      </c>
      <c r="G74" t="s">
        <v>76</v>
      </c>
      <c r="H74" t="s">
        <v>77</v>
      </c>
    </row>
    <row r="75" spans="6:8" x14ac:dyDescent="0.3">
      <c r="F75" s="1">
        <v>2.02</v>
      </c>
      <c r="G75" t="s">
        <v>77</v>
      </c>
      <c r="H75" t="s">
        <v>78</v>
      </c>
    </row>
    <row r="76" spans="6:8" x14ac:dyDescent="0.3">
      <c r="F76" s="1">
        <v>1.6579999999999999</v>
      </c>
      <c r="G76" t="s">
        <v>78</v>
      </c>
      <c r="H76" t="s">
        <v>79</v>
      </c>
    </row>
    <row r="77" spans="6:8" x14ac:dyDescent="0.3">
      <c r="F77" s="1">
        <v>0.71299999999999997</v>
      </c>
      <c r="G77" t="s">
        <v>79</v>
      </c>
      <c r="H77" t="s">
        <v>80</v>
      </c>
    </row>
    <row r="78" spans="6:8" x14ac:dyDescent="0.3">
      <c r="F78" s="1">
        <v>0.46</v>
      </c>
      <c r="G78" t="s">
        <v>80</v>
      </c>
      <c r="H78" t="s">
        <v>81</v>
      </c>
    </row>
    <row r="79" spans="6:8" x14ac:dyDescent="0.3">
      <c r="F79" s="1">
        <v>0.68700000000000006</v>
      </c>
      <c r="G79" t="s">
        <v>81</v>
      </c>
      <c r="H79" t="s">
        <v>82</v>
      </c>
    </row>
    <row r="80" spans="6:8" x14ac:dyDescent="0.3">
      <c r="F80" s="1">
        <v>0.51900000000000002</v>
      </c>
      <c r="G80" t="s">
        <v>82</v>
      </c>
      <c r="H80" t="s">
        <v>83</v>
      </c>
    </row>
    <row r="81" spans="6:8" x14ac:dyDescent="0.3">
      <c r="F81" s="1">
        <v>0.11700000000000001</v>
      </c>
      <c r="G81" t="s">
        <v>83</v>
      </c>
      <c r="H81" t="s">
        <v>84</v>
      </c>
    </row>
    <row r="82" spans="6:8" x14ac:dyDescent="0.3">
      <c r="F82" s="1">
        <v>0.10199999999999999</v>
      </c>
      <c r="G82" t="s">
        <v>84</v>
      </c>
      <c r="H82" t="s">
        <v>85</v>
      </c>
    </row>
    <row r="83" spans="6:8" x14ac:dyDescent="0.3">
      <c r="F83" s="1">
        <v>1.2999999999999999E-2</v>
      </c>
      <c r="G83" t="s">
        <v>85</v>
      </c>
      <c r="H83" t="s">
        <v>86</v>
      </c>
    </row>
    <row r="84" spans="6:8" x14ac:dyDescent="0.3">
      <c r="F84" s="1">
        <v>0</v>
      </c>
      <c r="G84" t="s">
        <v>86</v>
      </c>
      <c r="H84" t="s">
        <v>87</v>
      </c>
    </row>
    <row r="85" spans="6:8" x14ac:dyDescent="0.3">
      <c r="F85" s="1">
        <v>0</v>
      </c>
      <c r="G85" t="s">
        <v>87</v>
      </c>
      <c r="H85" t="s">
        <v>88</v>
      </c>
    </row>
    <row r="86" spans="6:8" x14ac:dyDescent="0.3">
      <c r="F86" s="1">
        <v>0</v>
      </c>
      <c r="G86" t="s">
        <v>88</v>
      </c>
      <c r="H86" t="s">
        <v>89</v>
      </c>
    </row>
    <row r="87" spans="6:8" x14ac:dyDescent="0.3">
      <c r="F87" s="1">
        <v>0</v>
      </c>
      <c r="G87" t="s">
        <v>89</v>
      </c>
      <c r="H87" t="s">
        <v>90</v>
      </c>
    </row>
    <row r="88" spans="6:8" x14ac:dyDescent="0.3">
      <c r="F88" s="1">
        <v>0</v>
      </c>
      <c r="G88" t="s">
        <v>90</v>
      </c>
      <c r="H88" t="s">
        <v>91</v>
      </c>
    </row>
    <row r="89" spans="6:8" x14ac:dyDescent="0.3">
      <c r="F89" s="1">
        <v>0</v>
      </c>
      <c r="G89" t="s">
        <v>91</v>
      </c>
      <c r="H89" t="s">
        <v>92</v>
      </c>
    </row>
    <row r="90" spans="6:8" x14ac:dyDescent="0.3">
      <c r="F90" s="1">
        <v>0</v>
      </c>
      <c r="G90" t="s">
        <v>92</v>
      </c>
      <c r="H90" t="s">
        <v>93</v>
      </c>
    </row>
    <row r="91" spans="6:8" x14ac:dyDescent="0.3">
      <c r="F91" s="1">
        <v>0</v>
      </c>
      <c r="G91" t="s">
        <v>93</v>
      </c>
      <c r="H91" t="s">
        <v>94</v>
      </c>
    </row>
    <row r="92" spans="6:8" x14ac:dyDescent="0.3">
      <c r="F92" s="1">
        <v>0</v>
      </c>
      <c r="G92" t="s">
        <v>94</v>
      </c>
      <c r="H92" t="s">
        <v>95</v>
      </c>
    </row>
    <row r="93" spans="6:8" x14ac:dyDescent="0.3">
      <c r="F93" s="1">
        <v>0</v>
      </c>
      <c r="G93" t="s">
        <v>95</v>
      </c>
      <c r="H93" t="s">
        <v>96</v>
      </c>
    </row>
    <row r="94" spans="6:8" x14ac:dyDescent="0.3">
      <c r="F94" s="1">
        <v>0</v>
      </c>
      <c r="G94" t="s">
        <v>96</v>
      </c>
      <c r="H94" t="s">
        <v>97</v>
      </c>
    </row>
    <row r="95" spans="6:8" x14ac:dyDescent="0.3">
      <c r="F95" s="1">
        <v>0</v>
      </c>
      <c r="G95" t="s">
        <v>97</v>
      </c>
      <c r="H95" t="s">
        <v>98</v>
      </c>
    </row>
    <row r="96" spans="6:8" x14ac:dyDescent="0.3">
      <c r="F96" s="1">
        <v>0</v>
      </c>
      <c r="G96" t="s">
        <v>98</v>
      </c>
      <c r="H96" t="s">
        <v>99</v>
      </c>
    </row>
    <row r="97" spans="1:8" s="11" customFormat="1" x14ac:dyDescent="0.3">
      <c r="A97" s="9">
        <v>3</v>
      </c>
      <c r="B97" s="8" t="s">
        <v>774</v>
      </c>
      <c r="C97" s="9" t="s">
        <v>51</v>
      </c>
      <c r="D97" s="9" t="s">
        <v>52</v>
      </c>
      <c r="E97" s="9" t="s">
        <v>53</v>
      </c>
      <c r="F97" s="10">
        <v>0</v>
      </c>
      <c r="G97" s="11" t="s">
        <v>99</v>
      </c>
      <c r="H97" s="11" t="s">
        <v>100</v>
      </c>
    </row>
    <row r="98" spans="1:8" x14ac:dyDescent="0.3">
      <c r="B98" s="7"/>
      <c r="C98" s="4">
        <v>0.2298</v>
      </c>
      <c r="D98" s="4">
        <v>0.93899999999999995</v>
      </c>
      <c r="E98" s="4">
        <v>0.36580000000000001</v>
      </c>
      <c r="F98" s="1">
        <v>0</v>
      </c>
      <c r="G98" t="s">
        <v>100</v>
      </c>
      <c r="H98" t="s">
        <v>101</v>
      </c>
    </row>
    <row r="99" spans="1:8" x14ac:dyDescent="0.3">
      <c r="B99" s="15">
        <f>SUM(C99:E99)</f>
        <v>14.399000000000001</v>
      </c>
      <c r="C99" s="1">
        <f>SUM(F97:F100)+SUM(F107:F128)+SUM(F135:F146)</f>
        <v>12.282</v>
      </c>
      <c r="D99" s="1">
        <f>SUM(F101:F106)</f>
        <v>0</v>
      </c>
      <c r="E99" s="1">
        <f>SUM(F129:F134)</f>
        <v>2.117</v>
      </c>
      <c r="F99" s="1">
        <v>0</v>
      </c>
      <c r="G99" t="s">
        <v>101</v>
      </c>
      <c r="H99" t="s">
        <v>102</v>
      </c>
    </row>
    <row r="100" spans="1:8" x14ac:dyDescent="0.3">
      <c r="A100" s="13">
        <f>B100+A52</f>
        <v>13.803110199999999</v>
      </c>
      <c r="B100" s="6">
        <f>SUM(C100:E100)</f>
        <v>3.5968021999999999</v>
      </c>
      <c r="C100" s="5">
        <f>C98*C99</f>
        <v>2.8224035999999999</v>
      </c>
      <c r="D100" s="5">
        <f t="shared" ref="D100:E100" si="2">D98*D99</f>
        <v>0</v>
      </c>
      <c r="E100" s="5">
        <f t="shared" si="2"/>
        <v>0.77439860000000005</v>
      </c>
      <c r="F100" s="1">
        <v>0</v>
      </c>
      <c r="G100" t="s">
        <v>102</v>
      </c>
      <c r="H100" t="s">
        <v>103</v>
      </c>
    </row>
    <row r="101" spans="1:8" x14ac:dyDescent="0.3">
      <c r="F101" s="1">
        <v>0</v>
      </c>
      <c r="G101" t="s">
        <v>103</v>
      </c>
      <c r="H101" t="s">
        <v>104</v>
      </c>
    </row>
    <row r="102" spans="1:8" x14ac:dyDescent="0.3">
      <c r="F102" s="1">
        <v>0</v>
      </c>
      <c r="G102" t="s">
        <v>104</v>
      </c>
      <c r="H102" t="s">
        <v>105</v>
      </c>
    </row>
    <row r="103" spans="1:8" x14ac:dyDescent="0.3">
      <c r="F103" s="1">
        <v>0</v>
      </c>
      <c r="G103" t="s">
        <v>105</v>
      </c>
      <c r="H103" t="s">
        <v>106</v>
      </c>
    </row>
    <row r="104" spans="1:8" x14ac:dyDescent="0.3">
      <c r="F104" s="1">
        <v>0</v>
      </c>
      <c r="G104" t="s">
        <v>106</v>
      </c>
      <c r="H104" t="s">
        <v>107</v>
      </c>
    </row>
    <row r="105" spans="1:8" x14ac:dyDescent="0.3">
      <c r="F105" s="1">
        <v>0</v>
      </c>
      <c r="G105" t="s">
        <v>107</v>
      </c>
      <c r="H105" t="s">
        <v>108</v>
      </c>
    </row>
    <row r="106" spans="1:8" x14ac:dyDescent="0.3">
      <c r="F106" s="1">
        <v>0</v>
      </c>
      <c r="G106" t="s">
        <v>108</v>
      </c>
      <c r="H106" t="s">
        <v>109</v>
      </c>
    </row>
    <row r="107" spans="1:8" x14ac:dyDescent="0.3">
      <c r="F107" s="1">
        <v>0</v>
      </c>
      <c r="G107" t="s">
        <v>109</v>
      </c>
      <c r="H107" t="s">
        <v>110</v>
      </c>
    </row>
    <row r="108" spans="1:8" x14ac:dyDescent="0.3">
      <c r="F108" s="1">
        <v>0</v>
      </c>
      <c r="G108" t="s">
        <v>110</v>
      </c>
      <c r="H108" t="s">
        <v>111</v>
      </c>
    </row>
    <row r="109" spans="1:8" x14ac:dyDescent="0.3">
      <c r="F109" s="1">
        <v>0</v>
      </c>
      <c r="G109" t="s">
        <v>111</v>
      </c>
      <c r="H109" t="s">
        <v>112</v>
      </c>
    </row>
    <row r="110" spans="1:8" x14ac:dyDescent="0.3">
      <c r="F110" s="1">
        <v>0</v>
      </c>
      <c r="G110" t="s">
        <v>112</v>
      </c>
      <c r="H110" t="s">
        <v>113</v>
      </c>
    </row>
    <row r="111" spans="1:8" x14ac:dyDescent="0.3">
      <c r="F111" s="1">
        <v>6.8000000000000005E-2</v>
      </c>
      <c r="G111" t="s">
        <v>113</v>
      </c>
      <c r="H111" t="s">
        <v>114</v>
      </c>
    </row>
    <row r="112" spans="1:8" x14ac:dyDescent="0.3">
      <c r="F112" s="1">
        <v>0.55100000000000005</v>
      </c>
      <c r="G112" t="s">
        <v>114</v>
      </c>
      <c r="H112" t="s">
        <v>115</v>
      </c>
    </row>
    <row r="113" spans="6:8" x14ac:dyDescent="0.3">
      <c r="F113" s="1">
        <v>0.61</v>
      </c>
      <c r="G113" t="s">
        <v>115</v>
      </c>
      <c r="H113" t="s">
        <v>116</v>
      </c>
    </row>
    <row r="114" spans="6:8" x14ac:dyDescent="0.3">
      <c r="F114" s="1">
        <v>0.46300000000000002</v>
      </c>
      <c r="G114" t="s">
        <v>116</v>
      </c>
      <c r="H114" t="s">
        <v>117</v>
      </c>
    </row>
    <row r="115" spans="6:8" x14ac:dyDescent="0.3">
      <c r="F115" s="1">
        <v>0.33500000000000002</v>
      </c>
      <c r="G115" t="s">
        <v>117</v>
      </c>
      <c r="H115" t="s">
        <v>118</v>
      </c>
    </row>
    <row r="116" spans="6:8" x14ac:dyDescent="0.3">
      <c r="F116" s="1">
        <v>0.75800000000000001</v>
      </c>
      <c r="G116" t="s">
        <v>118</v>
      </c>
      <c r="H116" t="s">
        <v>119</v>
      </c>
    </row>
    <row r="117" spans="6:8" x14ac:dyDescent="0.3">
      <c r="F117" s="1">
        <v>1.1719999999999999</v>
      </c>
      <c r="G117" t="s">
        <v>119</v>
      </c>
      <c r="H117" t="s">
        <v>120</v>
      </c>
    </row>
    <row r="118" spans="6:8" x14ac:dyDescent="0.3">
      <c r="F118" s="1">
        <v>0.128</v>
      </c>
      <c r="G118" t="s">
        <v>120</v>
      </c>
      <c r="H118" t="s">
        <v>121</v>
      </c>
    </row>
    <row r="119" spans="6:8" x14ac:dyDescent="0.3">
      <c r="F119" s="1">
        <v>6.4000000000000001E-2</v>
      </c>
      <c r="G119" t="s">
        <v>121</v>
      </c>
      <c r="H119" t="s">
        <v>122</v>
      </c>
    </row>
    <row r="120" spans="6:8" x14ac:dyDescent="0.3">
      <c r="F120" s="1">
        <v>1.9E-2</v>
      </c>
      <c r="G120" t="s">
        <v>122</v>
      </c>
      <c r="H120" t="s">
        <v>123</v>
      </c>
    </row>
    <row r="121" spans="6:8" x14ac:dyDescent="0.3">
      <c r="F121" s="1">
        <v>8.5000000000000006E-2</v>
      </c>
      <c r="G121" t="s">
        <v>123</v>
      </c>
      <c r="H121" t="s">
        <v>124</v>
      </c>
    </row>
    <row r="122" spans="6:8" x14ac:dyDescent="0.3">
      <c r="F122" s="1">
        <v>0.45900000000000002</v>
      </c>
      <c r="G122" t="s">
        <v>124</v>
      </c>
      <c r="H122" t="s">
        <v>125</v>
      </c>
    </row>
    <row r="123" spans="6:8" x14ac:dyDescent="0.3">
      <c r="F123" s="1">
        <v>0.38800000000000001</v>
      </c>
      <c r="G123" t="s">
        <v>125</v>
      </c>
      <c r="H123" t="s">
        <v>126</v>
      </c>
    </row>
    <row r="124" spans="6:8" x14ac:dyDescent="0.3">
      <c r="F124" s="1">
        <v>0.46800000000000003</v>
      </c>
      <c r="G124" t="s">
        <v>126</v>
      </c>
      <c r="H124" t="s">
        <v>127</v>
      </c>
    </row>
    <row r="125" spans="6:8" x14ac:dyDescent="0.3">
      <c r="F125" s="1">
        <v>1.2490000000000001</v>
      </c>
      <c r="G125" t="s">
        <v>127</v>
      </c>
      <c r="H125" t="s">
        <v>128</v>
      </c>
    </row>
    <row r="126" spans="6:8" x14ac:dyDescent="0.3">
      <c r="F126" s="1">
        <v>2.0659999999999998</v>
      </c>
      <c r="G126" t="s">
        <v>128</v>
      </c>
      <c r="H126" t="s">
        <v>129</v>
      </c>
    </row>
    <row r="127" spans="6:8" x14ac:dyDescent="0.3">
      <c r="F127" s="1">
        <v>1.8520000000000001</v>
      </c>
      <c r="G127" t="s">
        <v>129</v>
      </c>
      <c r="H127" t="s">
        <v>130</v>
      </c>
    </row>
    <row r="128" spans="6:8" x14ac:dyDescent="0.3">
      <c r="F128" s="1">
        <v>1.5469999999999999</v>
      </c>
      <c r="G128" t="s">
        <v>130</v>
      </c>
      <c r="H128" t="s">
        <v>131</v>
      </c>
    </row>
    <row r="129" spans="6:8" x14ac:dyDescent="0.3">
      <c r="F129" s="1">
        <v>1.111</v>
      </c>
      <c r="G129" t="s">
        <v>131</v>
      </c>
      <c r="H129" t="s">
        <v>132</v>
      </c>
    </row>
    <row r="130" spans="6:8" x14ac:dyDescent="0.3">
      <c r="F130" s="1">
        <v>0.71</v>
      </c>
      <c r="G130" t="s">
        <v>132</v>
      </c>
      <c r="H130" t="s">
        <v>133</v>
      </c>
    </row>
    <row r="131" spans="6:8" x14ac:dyDescent="0.3">
      <c r="F131" s="1">
        <v>0.26</v>
      </c>
      <c r="G131" t="s">
        <v>133</v>
      </c>
      <c r="H131" t="s">
        <v>134</v>
      </c>
    </row>
    <row r="132" spans="6:8" x14ac:dyDescent="0.3">
      <c r="F132" s="1">
        <v>3.5999999999999997E-2</v>
      </c>
      <c r="G132" t="s">
        <v>134</v>
      </c>
      <c r="H132" t="s">
        <v>135</v>
      </c>
    </row>
    <row r="133" spans="6:8" x14ac:dyDescent="0.3">
      <c r="F133" s="1">
        <v>0</v>
      </c>
      <c r="G133" t="s">
        <v>135</v>
      </c>
      <c r="H133" t="s">
        <v>136</v>
      </c>
    </row>
    <row r="134" spans="6:8" x14ac:dyDescent="0.3">
      <c r="F134" s="1">
        <v>0</v>
      </c>
      <c r="G134" t="s">
        <v>136</v>
      </c>
      <c r="H134" t="s">
        <v>137</v>
      </c>
    </row>
    <row r="135" spans="6:8" x14ac:dyDescent="0.3">
      <c r="F135" s="1">
        <v>0</v>
      </c>
      <c r="G135" t="s">
        <v>137</v>
      </c>
      <c r="H135" t="s">
        <v>138</v>
      </c>
    </row>
    <row r="136" spans="6:8" x14ac:dyDescent="0.3">
      <c r="F136" s="1">
        <v>0</v>
      </c>
      <c r="G136" t="s">
        <v>138</v>
      </c>
      <c r="H136" t="s">
        <v>139</v>
      </c>
    </row>
    <row r="137" spans="6:8" x14ac:dyDescent="0.3">
      <c r="F137" s="1">
        <v>0</v>
      </c>
      <c r="G137" t="s">
        <v>139</v>
      </c>
      <c r="H137" t="s">
        <v>140</v>
      </c>
    </row>
    <row r="138" spans="6:8" x14ac:dyDescent="0.3">
      <c r="F138" s="1">
        <v>0</v>
      </c>
      <c r="G138" t="s">
        <v>140</v>
      </c>
      <c r="H138" t="s">
        <v>141</v>
      </c>
    </row>
    <row r="139" spans="6:8" x14ac:dyDescent="0.3">
      <c r="F139" s="1">
        <v>0</v>
      </c>
      <c r="G139" t="s">
        <v>141</v>
      </c>
      <c r="H139" t="s">
        <v>142</v>
      </c>
    </row>
    <row r="140" spans="6:8" x14ac:dyDescent="0.3">
      <c r="F140" s="1">
        <v>0</v>
      </c>
      <c r="G140" t="s">
        <v>142</v>
      </c>
      <c r="H140" t="s">
        <v>143</v>
      </c>
    </row>
    <row r="141" spans="6:8" x14ac:dyDescent="0.3">
      <c r="F141" s="1">
        <v>0</v>
      </c>
      <c r="G141" t="s">
        <v>143</v>
      </c>
      <c r="H141" t="s">
        <v>144</v>
      </c>
    </row>
    <row r="142" spans="6:8" x14ac:dyDescent="0.3">
      <c r="F142" s="1">
        <v>0</v>
      </c>
      <c r="G142" t="s">
        <v>144</v>
      </c>
      <c r="H142" t="s">
        <v>145</v>
      </c>
    </row>
    <row r="143" spans="6:8" x14ac:dyDescent="0.3">
      <c r="F143" s="1">
        <v>0</v>
      </c>
      <c r="G143" t="s">
        <v>145</v>
      </c>
      <c r="H143" t="s">
        <v>146</v>
      </c>
    </row>
    <row r="144" spans="6:8" x14ac:dyDescent="0.3">
      <c r="F144" s="1">
        <v>0</v>
      </c>
      <c r="G144" t="s">
        <v>146</v>
      </c>
      <c r="H144" t="s">
        <v>147</v>
      </c>
    </row>
    <row r="145" spans="1:8" s="11" customFormat="1" x14ac:dyDescent="0.3">
      <c r="A145" s="9">
        <v>4</v>
      </c>
      <c r="B145" s="8" t="s">
        <v>774</v>
      </c>
      <c r="C145" s="9" t="s">
        <v>51</v>
      </c>
      <c r="D145" s="9" t="s">
        <v>52</v>
      </c>
      <c r="E145" s="9" t="s">
        <v>53</v>
      </c>
      <c r="F145" s="10">
        <v>0</v>
      </c>
      <c r="G145" s="11" t="s">
        <v>147</v>
      </c>
      <c r="H145" s="11" t="s">
        <v>148</v>
      </c>
    </row>
    <row r="146" spans="1:8" x14ac:dyDescent="0.3">
      <c r="B146" s="7"/>
      <c r="C146" s="4">
        <v>0.2298</v>
      </c>
      <c r="D146" s="4">
        <v>0.93899999999999995</v>
      </c>
      <c r="E146" s="4">
        <v>0.36580000000000001</v>
      </c>
      <c r="F146" s="1">
        <v>0</v>
      </c>
      <c r="G146" t="s">
        <v>148</v>
      </c>
      <c r="H146" t="s">
        <v>149</v>
      </c>
    </row>
    <row r="147" spans="1:8" x14ac:dyDescent="0.3">
      <c r="B147" s="15">
        <f>SUM(C147:E147)</f>
        <v>29.067999999999998</v>
      </c>
      <c r="C147" s="1">
        <f>SUM(F145:F148)+SUM(F155:F176)+SUM(F183:F194)</f>
        <v>27.100999999999999</v>
      </c>
      <c r="D147" s="1">
        <f>SUM(F149:F154)</f>
        <v>0</v>
      </c>
      <c r="E147" s="1">
        <f>SUM(F177:F182)</f>
        <v>1.9669999999999999</v>
      </c>
      <c r="F147" s="1">
        <v>0</v>
      </c>
      <c r="G147" t="s">
        <v>149</v>
      </c>
      <c r="H147" t="s">
        <v>150</v>
      </c>
    </row>
    <row r="148" spans="1:8" x14ac:dyDescent="0.3">
      <c r="A148" s="13">
        <f>B148+A100</f>
        <v>20.750448599999999</v>
      </c>
      <c r="B148" s="6">
        <f>SUM(C148:E148)</f>
        <v>6.9473384000000005</v>
      </c>
      <c r="C148" s="5">
        <f>C146*C147</f>
        <v>6.2278098000000002</v>
      </c>
      <c r="D148" s="5">
        <f t="shared" ref="D148:E148" si="3">D146*D147</f>
        <v>0</v>
      </c>
      <c r="E148" s="5">
        <f t="shared" si="3"/>
        <v>0.71952859999999996</v>
      </c>
      <c r="F148" s="1">
        <v>0</v>
      </c>
      <c r="G148" t="s">
        <v>150</v>
      </c>
      <c r="H148" t="s">
        <v>151</v>
      </c>
    </row>
    <row r="149" spans="1:8" x14ac:dyDescent="0.3">
      <c r="F149" s="1">
        <v>0</v>
      </c>
      <c r="G149" t="s">
        <v>151</v>
      </c>
      <c r="H149" t="s">
        <v>152</v>
      </c>
    </row>
    <row r="150" spans="1:8" x14ac:dyDescent="0.3">
      <c r="F150" s="1">
        <v>0</v>
      </c>
      <c r="G150" t="s">
        <v>152</v>
      </c>
      <c r="H150" t="s">
        <v>153</v>
      </c>
    </row>
    <row r="151" spans="1:8" x14ac:dyDescent="0.3">
      <c r="F151" s="1">
        <v>0</v>
      </c>
      <c r="G151" t="s">
        <v>153</v>
      </c>
      <c r="H151" t="s">
        <v>154</v>
      </c>
    </row>
    <row r="152" spans="1:8" x14ac:dyDescent="0.3">
      <c r="F152" s="1">
        <v>0</v>
      </c>
      <c r="G152" t="s">
        <v>154</v>
      </c>
      <c r="H152" t="s">
        <v>155</v>
      </c>
    </row>
    <row r="153" spans="1:8" x14ac:dyDescent="0.3">
      <c r="F153" s="1">
        <v>0</v>
      </c>
      <c r="G153" t="s">
        <v>155</v>
      </c>
      <c r="H153" t="s">
        <v>156</v>
      </c>
    </row>
    <row r="154" spans="1:8" x14ac:dyDescent="0.3">
      <c r="F154" s="1">
        <v>0</v>
      </c>
      <c r="G154" t="s">
        <v>156</v>
      </c>
      <c r="H154" t="s">
        <v>157</v>
      </c>
    </row>
    <row r="155" spans="1:8" x14ac:dyDescent="0.3">
      <c r="F155" s="1">
        <v>0</v>
      </c>
      <c r="G155" t="s">
        <v>157</v>
      </c>
      <c r="H155" t="s">
        <v>158</v>
      </c>
    </row>
    <row r="156" spans="1:8" x14ac:dyDescent="0.3">
      <c r="F156" s="1">
        <v>0</v>
      </c>
      <c r="G156" t="s">
        <v>158</v>
      </c>
      <c r="H156" t="s">
        <v>159</v>
      </c>
    </row>
    <row r="157" spans="1:8" x14ac:dyDescent="0.3">
      <c r="F157" s="1">
        <v>6.0000000000000001E-3</v>
      </c>
      <c r="G157" t="s">
        <v>159</v>
      </c>
      <c r="H157" t="s">
        <v>160</v>
      </c>
    </row>
    <row r="158" spans="1:8" x14ac:dyDescent="0.3">
      <c r="F158" s="1">
        <v>0.185</v>
      </c>
      <c r="G158" t="s">
        <v>160</v>
      </c>
      <c r="H158" t="s">
        <v>161</v>
      </c>
    </row>
    <row r="159" spans="1:8" x14ac:dyDescent="0.3">
      <c r="F159" s="1">
        <v>0.19400000000000001</v>
      </c>
      <c r="G159" t="s">
        <v>161</v>
      </c>
      <c r="H159" t="s">
        <v>162</v>
      </c>
    </row>
    <row r="160" spans="1:8" x14ac:dyDescent="0.3">
      <c r="F160" s="1">
        <v>0.46600000000000003</v>
      </c>
      <c r="G160" t="s">
        <v>162</v>
      </c>
      <c r="H160" t="s">
        <v>163</v>
      </c>
    </row>
    <row r="161" spans="6:8" x14ac:dyDescent="0.3">
      <c r="F161" s="1">
        <v>0.27700000000000002</v>
      </c>
      <c r="G161" t="s">
        <v>163</v>
      </c>
      <c r="H161" t="s">
        <v>164</v>
      </c>
    </row>
    <row r="162" spans="6:8" x14ac:dyDescent="0.3">
      <c r="F162" s="1">
        <v>1.2430000000000001</v>
      </c>
      <c r="G162" t="s">
        <v>164</v>
      </c>
      <c r="H162" t="s">
        <v>165</v>
      </c>
    </row>
    <row r="163" spans="6:8" x14ac:dyDescent="0.3">
      <c r="F163" s="1">
        <v>1.1890000000000001</v>
      </c>
      <c r="G163" t="s">
        <v>165</v>
      </c>
      <c r="H163" t="s">
        <v>166</v>
      </c>
    </row>
    <row r="164" spans="6:8" x14ac:dyDescent="0.3">
      <c r="F164" s="1">
        <v>1.3680000000000001</v>
      </c>
      <c r="G164" t="s">
        <v>166</v>
      </c>
      <c r="H164" t="s">
        <v>167</v>
      </c>
    </row>
    <row r="165" spans="6:8" x14ac:dyDescent="0.3">
      <c r="F165" s="1">
        <v>1.7569999999999999</v>
      </c>
      <c r="G165" t="s">
        <v>167</v>
      </c>
      <c r="H165" t="s">
        <v>168</v>
      </c>
    </row>
    <row r="166" spans="6:8" x14ac:dyDescent="0.3">
      <c r="F166" s="1">
        <v>2.008</v>
      </c>
      <c r="G166" t="s">
        <v>168</v>
      </c>
      <c r="H166" t="s">
        <v>169</v>
      </c>
    </row>
    <row r="167" spans="6:8" x14ac:dyDescent="0.3">
      <c r="F167" s="1">
        <v>2.0619999999999998</v>
      </c>
      <c r="G167" t="s">
        <v>169</v>
      </c>
      <c r="H167" t="s">
        <v>170</v>
      </c>
    </row>
    <row r="168" spans="6:8" x14ac:dyDescent="0.3">
      <c r="F168" s="1">
        <v>1.99</v>
      </c>
      <c r="G168" t="s">
        <v>170</v>
      </c>
      <c r="H168" t="s">
        <v>171</v>
      </c>
    </row>
    <row r="169" spans="6:8" x14ac:dyDescent="0.3">
      <c r="F169" s="1">
        <v>2.0259999999999998</v>
      </c>
      <c r="G169" t="s">
        <v>171</v>
      </c>
      <c r="H169" t="s">
        <v>172</v>
      </c>
    </row>
    <row r="170" spans="6:8" x14ac:dyDescent="0.3">
      <c r="F170" s="1">
        <v>2.2109999999999999</v>
      </c>
      <c r="G170" t="s">
        <v>172</v>
      </c>
      <c r="H170" t="s">
        <v>173</v>
      </c>
    </row>
    <row r="171" spans="6:8" x14ac:dyDescent="0.3">
      <c r="F171" s="1">
        <v>2.3849999999999998</v>
      </c>
      <c r="G171" t="s">
        <v>173</v>
      </c>
      <c r="H171" t="s">
        <v>174</v>
      </c>
    </row>
    <row r="172" spans="6:8" x14ac:dyDescent="0.3">
      <c r="F172" s="1">
        <v>1.48</v>
      </c>
      <c r="G172" t="s">
        <v>174</v>
      </c>
      <c r="H172" t="s">
        <v>175</v>
      </c>
    </row>
    <row r="173" spans="6:8" x14ac:dyDescent="0.3">
      <c r="F173" s="1">
        <v>1.8240000000000001</v>
      </c>
      <c r="G173" t="s">
        <v>175</v>
      </c>
      <c r="H173" t="s">
        <v>176</v>
      </c>
    </row>
    <row r="174" spans="6:8" x14ac:dyDescent="0.3">
      <c r="F174" s="1">
        <v>1.8120000000000001</v>
      </c>
      <c r="G174" t="s">
        <v>176</v>
      </c>
      <c r="H174" t="s">
        <v>177</v>
      </c>
    </row>
    <row r="175" spans="6:8" x14ac:dyDescent="0.3">
      <c r="F175" s="1">
        <v>1.4159999999999999</v>
      </c>
      <c r="G175" t="s">
        <v>177</v>
      </c>
      <c r="H175" t="s">
        <v>178</v>
      </c>
    </row>
    <row r="176" spans="6:8" x14ac:dyDescent="0.3">
      <c r="F176" s="1">
        <v>1.202</v>
      </c>
      <c r="G176" t="s">
        <v>178</v>
      </c>
      <c r="H176" t="s">
        <v>179</v>
      </c>
    </row>
    <row r="177" spans="6:8" x14ac:dyDescent="0.3">
      <c r="F177" s="1">
        <v>1.0209999999999999</v>
      </c>
      <c r="G177" t="s">
        <v>179</v>
      </c>
      <c r="H177" t="s">
        <v>180</v>
      </c>
    </row>
    <row r="178" spans="6:8" x14ac:dyDescent="0.3">
      <c r="F178" s="1">
        <v>0.66100000000000003</v>
      </c>
      <c r="G178" t="s">
        <v>180</v>
      </c>
      <c r="H178" t="s">
        <v>181</v>
      </c>
    </row>
    <row r="179" spans="6:8" x14ac:dyDescent="0.3">
      <c r="F179" s="1">
        <v>0.15</v>
      </c>
      <c r="G179" t="s">
        <v>181</v>
      </c>
      <c r="H179" t="s">
        <v>182</v>
      </c>
    </row>
    <row r="180" spans="6:8" x14ac:dyDescent="0.3">
      <c r="F180" s="1">
        <v>6.4000000000000001E-2</v>
      </c>
      <c r="G180" t="s">
        <v>182</v>
      </c>
      <c r="H180" t="s">
        <v>183</v>
      </c>
    </row>
    <row r="181" spans="6:8" x14ac:dyDescent="0.3">
      <c r="F181" s="1">
        <v>5.1999999999999998E-2</v>
      </c>
      <c r="G181" t="s">
        <v>183</v>
      </c>
      <c r="H181" t="s">
        <v>184</v>
      </c>
    </row>
    <row r="182" spans="6:8" x14ac:dyDescent="0.3">
      <c r="F182" s="1">
        <v>1.9E-2</v>
      </c>
      <c r="G182" t="s">
        <v>184</v>
      </c>
      <c r="H182" t="s">
        <v>185</v>
      </c>
    </row>
    <row r="183" spans="6:8" x14ac:dyDescent="0.3">
      <c r="F183" s="1">
        <v>0</v>
      </c>
      <c r="G183" t="s">
        <v>185</v>
      </c>
      <c r="H183" t="s">
        <v>186</v>
      </c>
    </row>
    <row r="184" spans="6:8" x14ac:dyDescent="0.3">
      <c r="F184" s="1">
        <v>0</v>
      </c>
      <c r="G184" t="s">
        <v>186</v>
      </c>
      <c r="H184" t="s">
        <v>187</v>
      </c>
    </row>
    <row r="185" spans="6:8" x14ac:dyDescent="0.3">
      <c r="F185" s="1">
        <v>0</v>
      </c>
      <c r="G185" t="s">
        <v>187</v>
      </c>
      <c r="H185" t="s">
        <v>188</v>
      </c>
    </row>
    <row r="186" spans="6:8" x14ac:dyDescent="0.3">
      <c r="F186" s="1">
        <v>0</v>
      </c>
      <c r="G186" t="s">
        <v>188</v>
      </c>
      <c r="H186" t="s">
        <v>189</v>
      </c>
    </row>
    <row r="187" spans="6:8" x14ac:dyDescent="0.3">
      <c r="F187" s="1">
        <v>0</v>
      </c>
      <c r="G187" t="s">
        <v>189</v>
      </c>
      <c r="H187" t="s">
        <v>190</v>
      </c>
    </row>
    <row r="188" spans="6:8" x14ac:dyDescent="0.3">
      <c r="F188" s="1">
        <v>0</v>
      </c>
      <c r="G188" t="s">
        <v>190</v>
      </c>
      <c r="H188" t="s">
        <v>191</v>
      </c>
    </row>
    <row r="189" spans="6:8" x14ac:dyDescent="0.3">
      <c r="F189" s="1">
        <v>0</v>
      </c>
      <c r="G189" t="s">
        <v>191</v>
      </c>
      <c r="H189" t="s">
        <v>192</v>
      </c>
    </row>
    <row r="190" spans="6:8" x14ac:dyDescent="0.3">
      <c r="F190" s="1">
        <v>0</v>
      </c>
      <c r="G190" t="s">
        <v>192</v>
      </c>
      <c r="H190" t="s">
        <v>193</v>
      </c>
    </row>
    <row r="191" spans="6:8" x14ac:dyDescent="0.3">
      <c r="F191" s="1">
        <v>0</v>
      </c>
      <c r="G191" t="s">
        <v>193</v>
      </c>
      <c r="H191" t="s">
        <v>194</v>
      </c>
    </row>
    <row r="192" spans="6:8" x14ac:dyDescent="0.3">
      <c r="F192" s="1">
        <v>0</v>
      </c>
      <c r="G192" t="s">
        <v>194</v>
      </c>
      <c r="H192" t="s">
        <v>195</v>
      </c>
    </row>
    <row r="193" spans="1:9" s="11" customFormat="1" x14ac:dyDescent="0.3">
      <c r="A193" s="9">
        <v>5</v>
      </c>
      <c r="B193" s="8" t="s">
        <v>774</v>
      </c>
      <c r="C193" s="9" t="s">
        <v>51</v>
      </c>
      <c r="D193" s="9" t="s">
        <v>52</v>
      </c>
      <c r="E193" s="9" t="s">
        <v>53</v>
      </c>
      <c r="F193" s="16">
        <v>0</v>
      </c>
      <c r="G193" t="s">
        <v>195</v>
      </c>
      <c r="H193" t="s">
        <v>196</v>
      </c>
      <c r="I193"/>
    </row>
    <row r="194" spans="1:9" x14ac:dyDescent="0.3">
      <c r="B194" s="7"/>
      <c r="C194" s="4">
        <v>0.2298</v>
      </c>
      <c r="D194" s="4">
        <v>0.93899999999999995</v>
      </c>
      <c r="E194" s="4">
        <v>0.36580000000000001</v>
      </c>
      <c r="F194" s="16">
        <v>0</v>
      </c>
      <c r="G194" t="s">
        <v>196</v>
      </c>
      <c r="H194" t="s">
        <v>197</v>
      </c>
    </row>
    <row r="195" spans="1:9" x14ac:dyDescent="0.3">
      <c r="B195" s="15">
        <f>SUM(C195:E195)</f>
        <v>5.6360000000000001</v>
      </c>
      <c r="C195" s="1">
        <f>SUM(F193:F196)+SUM(F203:F224)+SUM(F231:F242)</f>
        <v>4.2309999999999999</v>
      </c>
      <c r="D195" s="1">
        <f>SUM(F197:F202)</f>
        <v>0</v>
      </c>
      <c r="E195" s="1">
        <f>SUM(F225:F230)</f>
        <v>1.405</v>
      </c>
      <c r="F195" s="16">
        <v>0</v>
      </c>
      <c r="G195" t="s">
        <v>197</v>
      </c>
      <c r="H195" t="s">
        <v>775</v>
      </c>
    </row>
    <row r="196" spans="1:9" x14ac:dyDescent="0.3">
      <c r="A196" s="13">
        <f>B196+A148</f>
        <v>22.236681399999998</v>
      </c>
      <c r="B196" s="6">
        <f>SUM(C196:E196)</f>
        <v>1.4862328</v>
      </c>
      <c r="C196" s="5">
        <f>C194*C195</f>
        <v>0.97228380000000003</v>
      </c>
      <c r="D196" s="5">
        <f t="shared" ref="D196:E196" si="4">D194*D195</f>
        <v>0</v>
      </c>
      <c r="E196" s="5">
        <f t="shared" si="4"/>
        <v>0.51394899999999999</v>
      </c>
      <c r="F196" s="16">
        <v>0</v>
      </c>
      <c r="G196" t="s">
        <v>775</v>
      </c>
      <c r="H196" t="s">
        <v>776</v>
      </c>
    </row>
    <row r="197" spans="1:9" x14ac:dyDescent="0.3">
      <c r="F197" s="16">
        <v>0</v>
      </c>
      <c r="G197" t="s">
        <v>776</v>
      </c>
      <c r="H197" t="s">
        <v>777</v>
      </c>
    </row>
    <row r="198" spans="1:9" x14ac:dyDescent="0.3">
      <c r="F198" s="16">
        <v>0</v>
      </c>
      <c r="G198" t="s">
        <v>777</v>
      </c>
      <c r="H198" t="s">
        <v>778</v>
      </c>
    </row>
    <row r="199" spans="1:9" x14ac:dyDescent="0.3">
      <c r="F199" s="16">
        <v>0</v>
      </c>
      <c r="G199" t="s">
        <v>778</v>
      </c>
      <c r="H199" t="s">
        <v>779</v>
      </c>
    </row>
    <row r="200" spans="1:9" x14ac:dyDescent="0.3">
      <c r="F200" s="16">
        <v>0</v>
      </c>
      <c r="G200" t="s">
        <v>779</v>
      </c>
      <c r="H200" t="s">
        <v>780</v>
      </c>
    </row>
    <row r="201" spans="1:9" x14ac:dyDescent="0.3">
      <c r="F201" s="16">
        <v>0</v>
      </c>
      <c r="G201" t="s">
        <v>780</v>
      </c>
      <c r="H201" t="s">
        <v>781</v>
      </c>
    </row>
    <row r="202" spans="1:9" x14ac:dyDescent="0.3">
      <c r="F202" s="16">
        <v>0</v>
      </c>
      <c r="G202" t="s">
        <v>781</v>
      </c>
      <c r="H202" t="s">
        <v>782</v>
      </c>
    </row>
    <row r="203" spans="1:9" x14ac:dyDescent="0.3">
      <c r="F203" s="16">
        <v>0</v>
      </c>
      <c r="G203" t="s">
        <v>782</v>
      </c>
      <c r="H203" t="s">
        <v>783</v>
      </c>
    </row>
    <row r="204" spans="1:9" x14ac:dyDescent="0.3">
      <c r="F204" s="16">
        <v>0</v>
      </c>
      <c r="G204" t="s">
        <v>783</v>
      </c>
      <c r="H204" t="s">
        <v>784</v>
      </c>
    </row>
    <row r="205" spans="1:9" x14ac:dyDescent="0.3">
      <c r="F205" s="16">
        <v>0</v>
      </c>
      <c r="G205" t="s">
        <v>784</v>
      </c>
      <c r="H205" t="s">
        <v>785</v>
      </c>
    </row>
    <row r="206" spans="1:9" x14ac:dyDescent="0.3">
      <c r="F206" s="16">
        <v>0.214</v>
      </c>
      <c r="G206" t="s">
        <v>785</v>
      </c>
      <c r="H206" t="s">
        <v>786</v>
      </c>
    </row>
    <row r="207" spans="1:9" x14ac:dyDescent="0.3">
      <c r="F207" s="16">
        <v>0.6</v>
      </c>
      <c r="G207" t="s">
        <v>786</v>
      </c>
      <c r="H207" t="s">
        <v>787</v>
      </c>
    </row>
    <row r="208" spans="1:9" x14ac:dyDescent="0.3">
      <c r="F208" s="16">
        <v>0.56100000000000005</v>
      </c>
      <c r="G208" t="s">
        <v>787</v>
      </c>
      <c r="H208" t="s">
        <v>788</v>
      </c>
    </row>
    <row r="209" spans="6:8" x14ac:dyDescent="0.3">
      <c r="F209" s="16">
        <v>0.81399999999999995</v>
      </c>
      <c r="G209" t="s">
        <v>788</v>
      </c>
      <c r="H209" t="s">
        <v>789</v>
      </c>
    </row>
    <row r="210" spans="6:8" x14ac:dyDescent="0.3">
      <c r="F210" s="16">
        <v>4.1000000000000002E-2</v>
      </c>
      <c r="G210" t="s">
        <v>789</v>
      </c>
      <c r="H210" t="s">
        <v>790</v>
      </c>
    </row>
    <row r="211" spans="6:8" x14ac:dyDescent="0.3">
      <c r="F211" s="16">
        <v>0.27100000000000002</v>
      </c>
      <c r="G211" t="s">
        <v>790</v>
      </c>
      <c r="H211" t="s">
        <v>791</v>
      </c>
    </row>
    <row r="212" spans="6:8" x14ac:dyDescent="0.3">
      <c r="F212" s="16">
        <v>0</v>
      </c>
      <c r="G212" t="s">
        <v>791</v>
      </c>
      <c r="H212" t="s">
        <v>792</v>
      </c>
    </row>
    <row r="213" spans="6:8" x14ac:dyDescent="0.3">
      <c r="F213" s="16">
        <v>4.0000000000000001E-3</v>
      </c>
      <c r="G213" t="s">
        <v>792</v>
      </c>
      <c r="H213" t="s">
        <v>793</v>
      </c>
    </row>
    <row r="214" spans="6:8" x14ac:dyDescent="0.3">
      <c r="F214" s="16">
        <v>1.4999999999999999E-2</v>
      </c>
      <c r="G214" t="s">
        <v>793</v>
      </c>
      <c r="H214" t="s">
        <v>794</v>
      </c>
    </row>
    <row r="215" spans="6:8" x14ac:dyDescent="0.3">
      <c r="F215" s="16">
        <v>6.0000000000000001E-3</v>
      </c>
      <c r="G215" t="s">
        <v>794</v>
      </c>
      <c r="H215" t="s">
        <v>795</v>
      </c>
    </row>
    <row r="216" spans="6:8" x14ac:dyDescent="0.3">
      <c r="F216" s="16">
        <v>1.0999999999999999E-2</v>
      </c>
      <c r="G216" t="s">
        <v>795</v>
      </c>
      <c r="H216" t="s">
        <v>796</v>
      </c>
    </row>
    <row r="217" spans="6:8" x14ac:dyDescent="0.3">
      <c r="F217" s="16">
        <v>5.0000000000000001E-3</v>
      </c>
      <c r="G217" t="s">
        <v>796</v>
      </c>
      <c r="H217" t="s">
        <v>797</v>
      </c>
    </row>
    <row r="218" spans="6:8" x14ac:dyDescent="0.3">
      <c r="F218" s="16">
        <v>6.0000000000000001E-3</v>
      </c>
      <c r="G218" t="s">
        <v>797</v>
      </c>
      <c r="H218" t="s">
        <v>798</v>
      </c>
    </row>
    <row r="219" spans="6:8" x14ac:dyDescent="0.3">
      <c r="F219" s="16">
        <v>0</v>
      </c>
      <c r="G219" t="s">
        <v>798</v>
      </c>
      <c r="H219" t="s">
        <v>799</v>
      </c>
    </row>
    <row r="220" spans="6:8" x14ac:dyDescent="0.3">
      <c r="F220" s="16">
        <v>0</v>
      </c>
      <c r="G220" t="s">
        <v>799</v>
      </c>
      <c r="H220" t="s">
        <v>800</v>
      </c>
    </row>
    <row r="221" spans="6:8" x14ac:dyDescent="0.3">
      <c r="F221" s="16">
        <v>0</v>
      </c>
      <c r="G221" t="s">
        <v>800</v>
      </c>
      <c r="H221" t="s">
        <v>801</v>
      </c>
    </row>
    <row r="222" spans="6:8" x14ac:dyDescent="0.3">
      <c r="F222" s="16">
        <v>0</v>
      </c>
      <c r="G222" t="s">
        <v>801</v>
      </c>
      <c r="H222" t="s">
        <v>802</v>
      </c>
    </row>
    <row r="223" spans="6:8" x14ac:dyDescent="0.3">
      <c r="F223" s="16">
        <v>9.0999999999999998E-2</v>
      </c>
      <c r="G223" t="s">
        <v>802</v>
      </c>
      <c r="H223" t="s">
        <v>803</v>
      </c>
    </row>
    <row r="224" spans="6:8" x14ac:dyDescent="0.3">
      <c r="F224" s="16">
        <v>1.5920000000000001</v>
      </c>
      <c r="G224" t="s">
        <v>803</v>
      </c>
      <c r="H224" t="s">
        <v>804</v>
      </c>
    </row>
    <row r="225" spans="6:8" x14ac:dyDescent="0.3">
      <c r="F225" s="16">
        <v>1.2030000000000001</v>
      </c>
      <c r="G225" t="s">
        <v>804</v>
      </c>
      <c r="H225" t="s">
        <v>805</v>
      </c>
    </row>
    <row r="226" spans="6:8" x14ac:dyDescent="0.3">
      <c r="F226" s="16">
        <v>0.183</v>
      </c>
      <c r="G226" t="s">
        <v>805</v>
      </c>
      <c r="H226" t="s">
        <v>806</v>
      </c>
    </row>
    <row r="227" spans="6:8" x14ac:dyDescent="0.3">
      <c r="F227" s="16">
        <v>4.0000000000000001E-3</v>
      </c>
      <c r="G227" t="s">
        <v>806</v>
      </c>
      <c r="H227" t="s">
        <v>807</v>
      </c>
    </row>
    <row r="228" spans="6:8" x14ac:dyDescent="0.3">
      <c r="F228" s="16">
        <v>1.4E-2</v>
      </c>
      <c r="G228" t="s">
        <v>807</v>
      </c>
      <c r="H228" t="s">
        <v>808</v>
      </c>
    </row>
    <row r="229" spans="6:8" x14ac:dyDescent="0.3">
      <c r="F229" s="16">
        <v>1E-3</v>
      </c>
      <c r="G229" t="s">
        <v>808</v>
      </c>
      <c r="H229" t="s">
        <v>809</v>
      </c>
    </row>
    <row r="230" spans="6:8" x14ac:dyDescent="0.3">
      <c r="F230" s="16">
        <v>0</v>
      </c>
      <c r="G230" t="s">
        <v>809</v>
      </c>
      <c r="H230" t="s">
        <v>810</v>
      </c>
    </row>
    <row r="231" spans="6:8" x14ac:dyDescent="0.3">
      <c r="F231" s="16">
        <v>0</v>
      </c>
      <c r="G231" t="s">
        <v>810</v>
      </c>
      <c r="H231" t="s">
        <v>811</v>
      </c>
    </row>
    <row r="232" spans="6:8" x14ac:dyDescent="0.3">
      <c r="F232" s="16">
        <v>0</v>
      </c>
      <c r="G232" t="s">
        <v>811</v>
      </c>
      <c r="H232" t="s">
        <v>812</v>
      </c>
    </row>
    <row r="233" spans="6:8" x14ac:dyDescent="0.3">
      <c r="F233" s="16">
        <v>0</v>
      </c>
      <c r="G233" t="s">
        <v>812</v>
      </c>
      <c r="H233" t="s">
        <v>813</v>
      </c>
    </row>
    <row r="234" spans="6:8" x14ac:dyDescent="0.3">
      <c r="F234" s="16">
        <v>0</v>
      </c>
      <c r="G234" t="s">
        <v>813</v>
      </c>
      <c r="H234" t="s">
        <v>814</v>
      </c>
    </row>
    <row r="235" spans="6:8" x14ac:dyDescent="0.3">
      <c r="F235" s="16">
        <v>0</v>
      </c>
      <c r="G235" t="s">
        <v>814</v>
      </c>
      <c r="H235" t="s">
        <v>815</v>
      </c>
    </row>
    <row r="236" spans="6:8" x14ac:dyDescent="0.3">
      <c r="F236" s="16">
        <v>0</v>
      </c>
      <c r="G236" t="s">
        <v>815</v>
      </c>
      <c r="H236" t="s">
        <v>816</v>
      </c>
    </row>
    <row r="237" spans="6:8" x14ac:dyDescent="0.3">
      <c r="F237" s="16">
        <v>0</v>
      </c>
      <c r="G237" t="s">
        <v>816</v>
      </c>
      <c r="H237" t="s">
        <v>817</v>
      </c>
    </row>
    <row r="238" spans="6:8" x14ac:dyDescent="0.3">
      <c r="F238" s="16">
        <v>0</v>
      </c>
      <c r="G238" t="s">
        <v>817</v>
      </c>
      <c r="H238" t="s">
        <v>818</v>
      </c>
    </row>
    <row r="239" spans="6:8" x14ac:dyDescent="0.3">
      <c r="F239" s="16">
        <v>0</v>
      </c>
      <c r="G239" t="s">
        <v>818</v>
      </c>
      <c r="H239" t="s">
        <v>819</v>
      </c>
    </row>
    <row r="240" spans="6:8" x14ac:dyDescent="0.3">
      <c r="F240" s="16">
        <v>0</v>
      </c>
      <c r="G240" t="s">
        <v>819</v>
      </c>
      <c r="H240" t="s">
        <v>820</v>
      </c>
    </row>
    <row r="241" spans="1:8" x14ac:dyDescent="0.3">
      <c r="A241" s="9">
        <v>6</v>
      </c>
      <c r="B241" s="8" t="s">
        <v>774</v>
      </c>
      <c r="C241" s="9" t="s">
        <v>51</v>
      </c>
      <c r="D241" s="9" t="s">
        <v>52</v>
      </c>
      <c r="E241" s="9" t="s">
        <v>53</v>
      </c>
      <c r="F241" s="10">
        <v>0</v>
      </c>
      <c r="G241" s="11" t="s">
        <v>0</v>
      </c>
      <c r="H241" s="11" t="s">
        <v>1</v>
      </c>
    </row>
    <row r="242" spans="1:8" x14ac:dyDescent="0.3">
      <c r="B242" s="7"/>
      <c r="C242" s="4">
        <v>0.2298</v>
      </c>
      <c r="D242" s="4">
        <v>0.93899999999999995</v>
      </c>
      <c r="E242" s="4">
        <v>0.36580000000000001</v>
      </c>
      <c r="F242" s="1">
        <v>0</v>
      </c>
      <c r="G242" t="s">
        <v>1</v>
      </c>
      <c r="H242" t="s">
        <v>2</v>
      </c>
    </row>
    <row r="243" spans="1:8" x14ac:dyDescent="0.3">
      <c r="B243" s="15">
        <f>SUM(C243:E243)</f>
        <v>27.81</v>
      </c>
      <c r="C243" s="1">
        <f>SUM(F241:F244)+SUM(F251:F272)+SUM(F279:F290)</f>
        <v>26.632999999999999</v>
      </c>
      <c r="D243" s="1">
        <f>SUM(F245:F250)</f>
        <v>0</v>
      </c>
      <c r="E243" s="1">
        <f>SUM(F273:F278)</f>
        <v>1.1769999999999998</v>
      </c>
      <c r="F243" s="1">
        <v>0</v>
      </c>
      <c r="G243" t="s">
        <v>2</v>
      </c>
      <c r="H243" t="s">
        <v>3</v>
      </c>
    </row>
    <row r="244" spans="1:8" x14ac:dyDescent="0.3">
      <c r="A244" s="13">
        <f>B244</f>
        <v>6.5508099999999994</v>
      </c>
      <c r="B244" s="6">
        <f>SUM(C244:E244)</f>
        <v>6.5508099999999994</v>
      </c>
      <c r="C244" s="5">
        <f>C242*C243</f>
        <v>6.1202633999999998</v>
      </c>
      <c r="D244" s="5">
        <f t="shared" ref="D244:E244" si="5">D242*D243</f>
        <v>0</v>
      </c>
      <c r="E244" s="5">
        <f t="shared" si="5"/>
        <v>0.43054659999999995</v>
      </c>
      <c r="F244" s="1">
        <v>0</v>
      </c>
      <c r="G244" t="s">
        <v>3</v>
      </c>
      <c r="H244" t="s">
        <v>4</v>
      </c>
    </row>
    <row r="245" spans="1:8" x14ac:dyDescent="0.3">
      <c r="F245" s="1">
        <v>0</v>
      </c>
      <c r="G245" t="s">
        <v>4</v>
      </c>
      <c r="H245" t="s">
        <v>5</v>
      </c>
    </row>
    <row r="246" spans="1:8" x14ac:dyDescent="0.3">
      <c r="F246" s="1">
        <v>0</v>
      </c>
      <c r="G246" t="s">
        <v>5</v>
      </c>
      <c r="H246" t="s">
        <v>6</v>
      </c>
    </row>
    <row r="247" spans="1:8" x14ac:dyDescent="0.3">
      <c r="F247" s="1">
        <v>0</v>
      </c>
      <c r="G247" t="s">
        <v>6</v>
      </c>
      <c r="H247" t="s">
        <v>7</v>
      </c>
    </row>
    <row r="248" spans="1:8" x14ac:dyDescent="0.3">
      <c r="F248" s="1">
        <v>0</v>
      </c>
      <c r="G248" t="s">
        <v>7</v>
      </c>
      <c r="H248" t="s">
        <v>8</v>
      </c>
    </row>
    <row r="249" spans="1:8" x14ac:dyDescent="0.3">
      <c r="F249" s="1">
        <v>0</v>
      </c>
      <c r="G249" t="s">
        <v>8</v>
      </c>
      <c r="H249" t="s">
        <v>9</v>
      </c>
    </row>
    <row r="250" spans="1:8" x14ac:dyDescent="0.3">
      <c r="F250" s="1">
        <v>0</v>
      </c>
      <c r="G250" t="s">
        <v>9</v>
      </c>
      <c r="H250" t="s">
        <v>10</v>
      </c>
    </row>
    <row r="251" spans="1:8" x14ac:dyDescent="0.3">
      <c r="F251" s="1">
        <v>0</v>
      </c>
      <c r="G251" t="s">
        <v>10</v>
      </c>
      <c r="H251" t="s">
        <v>11</v>
      </c>
    </row>
    <row r="252" spans="1:8" x14ac:dyDescent="0.3">
      <c r="F252" s="1">
        <v>0</v>
      </c>
      <c r="G252" t="s">
        <v>11</v>
      </c>
      <c r="H252" t="s">
        <v>12</v>
      </c>
    </row>
    <row r="253" spans="1:8" x14ac:dyDescent="0.3">
      <c r="F253" s="1">
        <v>0</v>
      </c>
      <c r="G253" t="s">
        <v>12</v>
      </c>
      <c r="H253" t="s">
        <v>13</v>
      </c>
    </row>
    <row r="254" spans="1:8" x14ac:dyDescent="0.3">
      <c r="F254" s="1">
        <v>2.7E-2</v>
      </c>
      <c r="G254" t="s">
        <v>13</v>
      </c>
      <c r="H254" t="s">
        <v>14</v>
      </c>
    </row>
    <row r="255" spans="1:8" x14ac:dyDescent="0.3">
      <c r="F255" s="1">
        <v>6.8000000000000005E-2</v>
      </c>
      <c r="G255" t="s">
        <v>14</v>
      </c>
      <c r="H255" t="s">
        <v>15</v>
      </c>
    </row>
    <row r="256" spans="1:8" x14ac:dyDescent="0.3">
      <c r="F256" s="1">
        <v>0.501</v>
      </c>
      <c r="G256" t="s">
        <v>15</v>
      </c>
      <c r="H256" t="s">
        <v>16</v>
      </c>
    </row>
    <row r="257" spans="6:8" x14ac:dyDescent="0.3">
      <c r="F257" s="1">
        <v>0.71599999999999997</v>
      </c>
      <c r="G257" t="s">
        <v>16</v>
      </c>
      <c r="H257" t="s">
        <v>17</v>
      </c>
    </row>
    <row r="258" spans="6:8" x14ac:dyDescent="0.3">
      <c r="F258" s="1">
        <v>1.097</v>
      </c>
      <c r="G258" t="s">
        <v>17</v>
      </c>
      <c r="H258" t="s">
        <v>18</v>
      </c>
    </row>
    <row r="259" spans="6:8" x14ac:dyDescent="0.3">
      <c r="F259" s="1">
        <v>2.1309999999999998</v>
      </c>
      <c r="G259" t="s">
        <v>18</v>
      </c>
      <c r="H259" t="s">
        <v>19</v>
      </c>
    </row>
    <row r="260" spans="6:8" x14ac:dyDescent="0.3">
      <c r="F260" s="1">
        <v>2.2770000000000001</v>
      </c>
      <c r="G260" t="s">
        <v>19</v>
      </c>
      <c r="H260" t="s">
        <v>20</v>
      </c>
    </row>
    <row r="261" spans="6:8" x14ac:dyDescent="0.3">
      <c r="F261" s="1">
        <v>1.6060000000000001</v>
      </c>
      <c r="G261" t="s">
        <v>20</v>
      </c>
      <c r="H261" t="s">
        <v>21</v>
      </c>
    </row>
    <row r="262" spans="6:8" x14ac:dyDescent="0.3">
      <c r="F262" s="1">
        <v>2.0339999999999998</v>
      </c>
      <c r="G262" t="s">
        <v>21</v>
      </c>
      <c r="H262" t="s">
        <v>22</v>
      </c>
    </row>
    <row r="263" spans="6:8" x14ac:dyDescent="0.3">
      <c r="F263" s="1">
        <v>2.2629999999999999</v>
      </c>
      <c r="G263" t="s">
        <v>22</v>
      </c>
      <c r="H263" t="s">
        <v>23</v>
      </c>
    </row>
    <row r="264" spans="6:8" x14ac:dyDescent="0.3">
      <c r="F264" s="1">
        <v>2.194</v>
      </c>
      <c r="G264" t="s">
        <v>23</v>
      </c>
      <c r="H264" t="s">
        <v>24</v>
      </c>
    </row>
    <row r="265" spans="6:8" x14ac:dyDescent="0.3">
      <c r="F265" s="1">
        <v>2.4740000000000002</v>
      </c>
      <c r="G265" t="s">
        <v>24</v>
      </c>
      <c r="H265" t="s">
        <v>25</v>
      </c>
    </row>
    <row r="266" spans="6:8" x14ac:dyDescent="0.3">
      <c r="F266" s="1">
        <v>1.43</v>
      </c>
      <c r="G266" t="s">
        <v>25</v>
      </c>
      <c r="H266" t="s">
        <v>26</v>
      </c>
    </row>
    <row r="267" spans="6:8" x14ac:dyDescent="0.3">
      <c r="F267" s="1">
        <v>2.0470000000000002</v>
      </c>
      <c r="G267" t="s">
        <v>26</v>
      </c>
      <c r="H267" t="s">
        <v>27</v>
      </c>
    </row>
    <row r="268" spans="6:8" x14ac:dyDescent="0.3">
      <c r="F268" s="1">
        <v>1.8360000000000001</v>
      </c>
      <c r="G268" t="s">
        <v>27</v>
      </c>
      <c r="H268" t="s">
        <v>28</v>
      </c>
    </row>
    <row r="269" spans="6:8" x14ac:dyDescent="0.3">
      <c r="F269" s="1">
        <v>1.641</v>
      </c>
      <c r="G269" t="s">
        <v>28</v>
      </c>
      <c r="H269" t="s">
        <v>29</v>
      </c>
    </row>
    <row r="270" spans="6:8" x14ac:dyDescent="0.3">
      <c r="F270" s="1">
        <v>0.96</v>
      </c>
      <c r="G270" t="s">
        <v>29</v>
      </c>
      <c r="H270" t="s">
        <v>30</v>
      </c>
    </row>
    <row r="271" spans="6:8" x14ac:dyDescent="0.3">
      <c r="F271" s="1">
        <v>0.70899999999999996</v>
      </c>
      <c r="G271" t="s">
        <v>30</v>
      </c>
      <c r="H271" t="s">
        <v>31</v>
      </c>
    </row>
    <row r="272" spans="6:8" x14ac:dyDescent="0.3">
      <c r="F272" s="1">
        <v>0.622</v>
      </c>
      <c r="G272" t="s">
        <v>31</v>
      </c>
      <c r="H272" t="s">
        <v>32</v>
      </c>
    </row>
    <row r="273" spans="6:8" x14ac:dyDescent="0.3">
      <c r="F273" s="1">
        <v>0.432</v>
      </c>
      <c r="G273" t="s">
        <v>32</v>
      </c>
      <c r="H273" t="s">
        <v>33</v>
      </c>
    </row>
    <row r="274" spans="6:8" x14ac:dyDescent="0.3">
      <c r="F274" s="1">
        <v>0.44400000000000001</v>
      </c>
      <c r="G274" t="s">
        <v>33</v>
      </c>
      <c r="H274" t="s">
        <v>34</v>
      </c>
    </row>
    <row r="275" spans="6:8" x14ac:dyDescent="0.3">
      <c r="F275" s="1">
        <v>0.29199999999999998</v>
      </c>
      <c r="G275" t="s">
        <v>34</v>
      </c>
      <c r="H275" t="s">
        <v>35</v>
      </c>
    </row>
    <row r="276" spans="6:8" x14ac:dyDescent="0.3">
      <c r="F276" s="1">
        <v>1E-3</v>
      </c>
      <c r="G276" t="s">
        <v>35</v>
      </c>
      <c r="H276" t="s">
        <v>36</v>
      </c>
    </row>
    <row r="277" spans="6:8" x14ac:dyDescent="0.3">
      <c r="F277" s="1">
        <v>8.0000000000000002E-3</v>
      </c>
      <c r="G277" t="s">
        <v>36</v>
      </c>
      <c r="H277" t="s">
        <v>37</v>
      </c>
    </row>
    <row r="278" spans="6:8" x14ac:dyDescent="0.3">
      <c r="F278" s="1">
        <v>0</v>
      </c>
      <c r="G278" t="s">
        <v>37</v>
      </c>
      <c r="H278" t="s">
        <v>38</v>
      </c>
    </row>
    <row r="279" spans="6:8" x14ac:dyDescent="0.3">
      <c r="F279" s="1">
        <v>0</v>
      </c>
      <c r="G279" t="s">
        <v>38</v>
      </c>
      <c r="H279" t="s">
        <v>39</v>
      </c>
    </row>
    <row r="280" spans="6:8" x14ac:dyDescent="0.3">
      <c r="F280" s="1">
        <v>0</v>
      </c>
      <c r="G280" t="s">
        <v>39</v>
      </c>
      <c r="H280" t="s">
        <v>40</v>
      </c>
    </row>
    <row r="281" spans="6:8" x14ac:dyDescent="0.3">
      <c r="F281" s="1">
        <v>0</v>
      </c>
      <c r="G281" t="s">
        <v>40</v>
      </c>
      <c r="H281" t="s">
        <v>41</v>
      </c>
    </row>
    <row r="282" spans="6:8" x14ac:dyDescent="0.3">
      <c r="F282" s="1">
        <v>0</v>
      </c>
      <c r="G282" t="s">
        <v>41</v>
      </c>
      <c r="H282" t="s">
        <v>42</v>
      </c>
    </row>
    <row r="283" spans="6:8" x14ac:dyDescent="0.3">
      <c r="F283" s="1">
        <v>0</v>
      </c>
      <c r="G283" t="s">
        <v>42</v>
      </c>
      <c r="H283" t="s">
        <v>43</v>
      </c>
    </row>
    <row r="284" spans="6:8" x14ac:dyDescent="0.3">
      <c r="F284" s="1">
        <v>0</v>
      </c>
      <c r="G284" t="s">
        <v>43</v>
      </c>
      <c r="H284" t="s">
        <v>44</v>
      </c>
    </row>
    <row r="285" spans="6:8" x14ac:dyDescent="0.3">
      <c r="F285" s="1">
        <v>0</v>
      </c>
      <c r="G285" t="s">
        <v>44</v>
      </c>
      <c r="H285" t="s">
        <v>45</v>
      </c>
    </row>
    <row r="286" spans="6:8" x14ac:dyDescent="0.3">
      <c r="F286" s="1">
        <v>0</v>
      </c>
      <c r="G286" t="s">
        <v>45</v>
      </c>
      <c r="H286" t="s">
        <v>46</v>
      </c>
    </row>
    <row r="287" spans="6:8" x14ac:dyDescent="0.3">
      <c r="F287" s="1">
        <v>0</v>
      </c>
      <c r="G287" t="s">
        <v>46</v>
      </c>
      <c r="H287" t="s">
        <v>47</v>
      </c>
    </row>
    <row r="288" spans="6:8" x14ac:dyDescent="0.3">
      <c r="F288" s="1">
        <v>0</v>
      </c>
      <c r="G288" t="s">
        <v>47</v>
      </c>
      <c r="H288" t="s">
        <v>48</v>
      </c>
    </row>
    <row r="289" spans="1:8" x14ac:dyDescent="0.3">
      <c r="A289" s="9">
        <v>7</v>
      </c>
      <c r="B289" s="8" t="s">
        <v>774</v>
      </c>
      <c r="C289" s="9" t="s">
        <v>51</v>
      </c>
      <c r="D289" s="9" t="s">
        <v>52</v>
      </c>
      <c r="E289" s="9" t="s">
        <v>53</v>
      </c>
      <c r="F289" s="10">
        <v>0</v>
      </c>
      <c r="G289" s="11" t="s">
        <v>48</v>
      </c>
      <c r="H289" s="11" t="s">
        <v>49</v>
      </c>
    </row>
    <row r="290" spans="1:8" x14ac:dyDescent="0.3">
      <c r="B290" s="7"/>
      <c r="C290" s="4">
        <v>0.2298</v>
      </c>
      <c r="D290" s="4">
        <v>0.93899999999999995</v>
      </c>
      <c r="E290" s="4">
        <v>0.36580000000000001</v>
      </c>
      <c r="F290" s="1">
        <v>0</v>
      </c>
      <c r="G290" t="s">
        <v>49</v>
      </c>
      <c r="H290" t="s">
        <v>50</v>
      </c>
    </row>
    <row r="291" spans="1:8" x14ac:dyDescent="0.3">
      <c r="B291" s="15">
        <f>SUM(C291:E291)</f>
        <v>15.769999999999998</v>
      </c>
      <c r="C291" s="1">
        <f>SUM(F289:F292)+SUM(F299:F320)+SUM(F327:F338)</f>
        <v>15.537999999999998</v>
      </c>
      <c r="D291" s="1">
        <f>SUM(F293:F298)</f>
        <v>0</v>
      </c>
      <c r="E291" s="1">
        <f>SUM(F321:F326)</f>
        <v>0.23200000000000001</v>
      </c>
      <c r="F291" s="1">
        <v>0</v>
      </c>
      <c r="G291" t="s">
        <v>50</v>
      </c>
      <c r="H291" t="s">
        <v>54</v>
      </c>
    </row>
    <row r="292" spans="1:8" x14ac:dyDescent="0.3">
      <c r="A292" s="13">
        <f>B292+A244</f>
        <v>10.206308</v>
      </c>
      <c r="B292" s="6">
        <f>SUM(C292:E292)</f>
        <v>3.6554979999999997</v>
      </c>
      <c r="C292" s="5">
        <f>C290*C291</f>
        <v>3.5706323999999996</v>
      </c>
      <c r="D292" s="5">
        <f t="shared" ref="D292:E292" si="6">D290*D291</f>
        <v>0</v>
      </c>
      <c r="E292" s="5">
        <f t="shared" si="6"/>
        <v>8.4865600000000013E-2</v>
      </c>
      <c r="F292" s="1">
        <v>0</v>
      </c>
      <c r="G292" t="s">
        <v>54</v>
      </c>
      <c r="H292" t="s">
        <v>55</v>
      </c>
    </row>
    <row r="293" spans="1:8" x14ac:dyDescent="0.3">
      <c r="F293" s="1">
        <v>0</v>
      </c>
      <c r="G293" t="s">
        <v>55</v>
      </c>
      <c r="H293" t="s">
        <v>56</v>
      </c>
    </row>
    <row r="294" spans="1:8" x14ac:dyDescent="0.3">
      <c r="F294" s="1">
        <v>0</v>
      </c>
      <c r="G294" t="s">
        <v>56</v>
      </c>
      <c r="H294" t="s">
        <v>57</v>
      </c>
    </row>
    <row r="295" spans="1:8" x14ac:dyDescent="0.3">
      <c r="F295" s="1">
        <v>0</v>
      </c>
      <c r="G295" t="s">
        <v>57</v>
      </c>
      <c r="H295" t="s">
        <v>58</v>
      </c>
    </row>
    <row r="296" spans="1:8" x14ac:dyDescent="0.3">
      <c r="F296" s="1">
        <v>0</v>
      </c>
      <c r="G296" t="s">
        <v>58</v>
      </c>
      <c r="H296" t="s">
        <v>59</v>
      </c>
    </row>
    <row r="297" spans="1:8" x14ac:dyDescent="0.3">
      <c r="F297" s="1">
        <v>0</v>
      </c>
      <c r="G297" t="s">
        <v>59</v>
      </c>
      <c r="H297" t="s">
        <v>60</v>
      </c>
    </row>
    <row r="298" spans="1:8" x14ac:dyDescent="0.3">
      <c r="F298" s="1">
        <v>0</v>
      </c>
      <c r="G298" t="s">
        <v>60</v>
      </c>
      <c r="H298" t="s">
        <v>61</v>
      </c>
    </row>
    <row r="299" spans="1:8" x14ac:dyDescent="0.3">
      <c r="F299" s="1">
        <v>0</v>
      </c>
      <c r="G299" t="s">
        <v>61</v>
      </c>
      <c r="H299" t="s">
        <v>62</v>
      </c>
    </row>
    <row r="300" spans="1:8" x14ac:dyDescent="0.3">
      <c r="F300" s="1">
        <v>0</v>
      </c>
      <c r="G300" t="s">
        <v>62</v>
      </c>
      <c r="H300" t="s">
        <v>63</v>
      </c>
    </row>
    <row r="301" spans="1:8" x14ac:dyDescent="0.3">
      <c r="F301" s="1">
        <v>0</v>
      </c>
      <c r="G301" t="s">
        <v>63</v>
      </c>
      <c r="H301" t="s">
        <v>64</v>
      </c>
    </row>
    <row r="302" spans="1:8" x14ac:dyDescent="0.3">
      <c r="F302" s="1">
        <v>2.8000000000000001E-2</v>
      </c>
      <c r="G302" t="s">
        <v>64</v>
      </c>
      <c r="H302" t="s">
        <v>65</v>
      </c>
    </row>
    <row r="303" spans="1:8" x14ac:dyDescent="0.3">
      <c r="F303" s="1">
        <v>0.16200000000000001</v>
      </c>
      <c r="G303" t="s">
        <v>65</v>
      </c>
      <c r="H303" t="s">
        <v>66</v>
      </c>
    </row>
    <row r="304" spans="1:8" x14ac:dyDescent="0.3">
      <c r="F304" s="1">
        <v>0.27700000000000002</v>
      </c>
      <c r="G304" t="s">
        <v>66</v>
      </c>
      <c r="H304" t="s">
        <v>67</v>
      </c>
    </row>
    <row r="305" spans="6:8" x14ac:dyDescent="0.3">
      <c r="F305" s="1">
        <v>0.23499999999999999</v>
      </c>
      <c r="G305" t="s">
        <v>67</v>
      </c>
      <c r="H305" t="s">
        <v>68</v>
      </c>
    </row>
    <row r="306" spans="6:8" x14ac:dyDescent="0.3">
      <c r="F306" s="1">
        <v>0.253</v>
      </c>
      <c r="G306" t="s">
        <v>68</v>
      </c>
      <c r="H306" t="s">
        <v>69</v>
      </c>
    </row>
    <row r="307" spans="6:8" x14ac:dyDescent="0.3">
      <c r="F307" s="1">
        <v>0.41599999999999998</v>
      </c>
      <c r="G307" t="s">
        <v>69</v>
      </c>
      <c r="H307" t="s">
        <v>70</v>
      </c>
    </row>
    <row r="308" spans="6:8" x14ac:dyDescent="0.3">
      <c r="F308" s="1">
        <v>0.33600000000000002</v>
      </c>
      <c r="G308" t="s">
        <v>70</v>
      </c>
      <c r="H308" t="s">
        <v>71</v>
      </c>
    </row>
    <row r="309" spans="6:8" x14ac:dyDescent="0.3">
      <c r="F309" s="1">
        <v>0.28899999999999998</v>
      </c>
      <c r="G309" t="s">
        <v>71</v>
      </c>
      <c r="H309" t="s">
        <v>72</v>
      </c>
    </row>
    <row r="310" spans="6:8" x14ac:dyDescent="0.3">
      <c r="F310" s="1">
        <v>0.86099999999999999</v>
      </c>
      <c r="G310" t="s">
        <v>72</v>
      </c>
      <c r="H310" t="s">
        <v>73</v>
      </c>
    </row>
    <row r="311" spans="6:8" x14ac:dyDescent="0.3">
      <c r="F311" s="1">
        <v>1.359</v>
      </c>
      <c r="G311" t="s">
        <v>73</v>
      </c>
      <c r="H311" t="s">
        <v>74</v>
      </c>
    </row>
    <row r="312" spans="6:8" x14ac:dyDescent="0.3">
      <c r="F312" s="1">
        <v>1.8460000000000001</v>
      </c>
      <c r="G312" t="s">
        <v>74</v>
      </c>
      <c r="H312" t="s">
        <v>75</v>
      </c>
    </row>
    <row r="313" spans="6:8" x14ac:dyDescent="0.3">
      <c r="F313" s="1">
        <v>1.7729999999999999</v>
      </c>
      <c r="G313" t="s">
        <v>75</v>
      </c>
      <c r="H313" t="s">
        <v>76</v>
      </c>
    </row>
    <row r="314" spans="6:8" x14ac:dyDescent="0.3">
      <c r="F314" s="1">
        <v>1.6459999999999999</v>
      </c>
      <c r="G314" t="s">
        <v>76</v>
      </c>
      <c r="H314" t="s">
        <v>77</v>
      </c>
    </row>
    <row r="315" spans="6:8" x14ac:dyDescent="0.3">
      <c r="F315" s="1">
        <v>2.02</v>
      </c>
      <c r="G315" t="s">
        <v>77</v>
      </c>
      <c r="H315" t="s">
        <v>78</v>
      </c>
    </row>
    <row r="316" spans="6:8" x14ac:dyDescent="0.3">
      <c r="F316" s="1">
        <v>1.6579999999999999</v>
      </c>
      <c r="G316" t="s">
        <v>78</v>
      </c>
      <c r="H316" t="s">
        <v>79</v>
      </c>
    </row>
    <row r="317" spans="6:8" x14ac:dyDescent="0.3">
      <c r="F317" s="1">
        <v>0.71299999999999997</v>
      </c>
      <c r="G317" t="s">
        <v>79</v>
      </c>
      <c r="H317" t="s">
        <v>80</v>
      </c>
    </row>
    <row r="318" spans="6:8" x14ac:dyDescent="0.3">
      <c r="F318" s="1">
        <v>0.46</v>
      </c>
      <c r="G318" t="s">
        <v>80</v>
      </c>
      <c r="H318" t="s">
        <v>81</v>
      </c>
    </row>
    <row r="319" spans="6:8" x14ac:dyDescent="0.3">
      <c r="F319" s="1">
        <v>0.68700000000000006</v>
      </c>
      <c r="G319" t="s">
        <v>81</v>
      </c>
      <c r="H319" t="s">
        <v>82</v>
      </c>
    </row>
    <row r="320" spans="6:8" x14ac:dyDescent="0.3">
      <c r="F320" s="1">
        <v>0.51900000000000002</v>
      </c>
      <c r="G320" t="s">
        <v>82</v>
      </c>
      <c r="H320" t="s">
        <v>83</v>
      </c>
    </row>
    <row r="321" spans="6:8" x14ac:dyDescent="0.3">
      <c r="F321" s="1">
        <v>0.11700000000000001</v>
      </c>
      <c r="G321" t="s">
        <v>83</v>
      </c>
      <c r="H321" t="s">
        <v>84</v>
      </c>
    </row>
    <row r="322" spans="6:8" x14ac:dyDescent="0.3">
      <c r="F322" s="1">
        <v>0.10199999999999999</v>
      </c>
      <c r="G322" t="s">
        <v>84</v>
      </c>
      <c r="H322" t="s">
        <v>85</v>
      </c>
    </row>
    <row r="323" spans="6:8" x14ac:dyDescent="0.3">
      <c r="F323" s="1">
        <v>1.2999999999999999E-2</v>
      </c>
      <c r="G323" t="s">
        <v>85</v>
      </c>
      <c r="H323" t="s">
        <v>86</v>
      </c>
    </row>
    <row r="324" spans="6:8" x14ac:dyDescent="0.3">
      <c r="F324" s="1">
        <v>0</v>
      </c>
      <c r="G324" t="s">
        <v>86</v>
      </c>
      <c r="H324" t="s">
        <v>87</v>
      </c>
    </row>
    <row r="325" spans="6:8" x14ac:dyDescent="0.3">
      <c r="F325" s="1">
        <v>0</v>
      </c>
      <c r="G325" t="s">
        <v>87</v>
      </c>
      <c r="H325" t="s">
        <v>88</v>
      </c>
    </row>
    <row r="326" spans="6:8" x14ac:dyDescent="0.3">
      <c r="F326" s="1">
        <v>0</v>
      </c>
      <c r="G326" t="s">
        <v>88</v>
      </c>
      <c r="H326" t="s">
        <v>89</v>
      </c>
    </row>
    <row r="327" spans="6:8" x14ac:dyDescent="0.3">
      <c r="F327" s="1">
        <v>0</v>
      </c>
      <c r="G327" t="s">
        <v>89</v>
      </c>
      <c r="H327" t="s">
        <v>90</v>
      </c>
    </row>
    <row r="328" spans="6:8" x14ac:dyDescent="0.3">
      <c r="F328" s="1">
        <v>0</v>
      </c>
      <c r="G328" t="s">
        <v>90</v>
      </c>
      <c r="H328" t="s">
        <v>91</v>
      </c>
    </row>
    <row r="329" spans="6:8" x14ac:dyDescent="0.3">
      <c r="F329" s="1">
        <v>0</v>
      </c>
      <c r="G329" t="s">
        <v>91</v>
      </c>
      <c r="H329" t="s">
        <v>92</v>
      </c>
    </row>
    <row r="330" spans="6:8" x14ac:dyDescent="0.3">
      <c r="F330" s="1">
        <v>0</v>
      </c>
      <c r="G330" t="s">
        <v>92</v>
      </c>
      <c r="H330" t="s">
        <v>93</v>
      </c>
    </row>
    <row r="331" spans="6:8" x14ac:dyDescent="0.3">
      <c r="F331" s="1">
        <v>0</v>
      </c>
      <c r="G331" t="s">
        <v>93</v>
      </c>
      <c r="H331" t="s">
        <v>94</v>
      </c>
    </row>
    <row r="332" spans="6:8" x14ac:dyDescent="0.3">
      <c r="F332" s="1">
        <v>0</v>
      </c>
      <c r="G332" t="s">
        <v>94</v>
      </c>
      <c r="H332" t="s">
        <v>95</v>
      </c>
    </row>
    <row r="333" spans="6:8" x14ac:dyDescent="0.3">
      <c r="F333" s="1">
        <v>0</v>
      </c>
      <c r="G333" t="s">
        <v>95</v>
      </c>
      <c r="H333" t="s">
        <v>96</v>
      </c>
    </row>
    <row r="334" spans="6:8" x14ac:dyDescent="0.3">
      <c r="F334" s="1">
        <v>0</v>
      </c>
      <c r="G334" t="s">
        <v>96</v>
      </c>
      <c r="H334" t="s">
        <v>97</v>
      </c>
    </row>
    <row r="335" spans="6:8" x14ac:dyDescent="0.3">
      <c r="F335" s="1">
        <v>0</v>
      </c>
      <c r="G335" t="s">
        <v>97</v>
      </c>
      <c r="H335" t="s">
        <v>98</v>
      </c>
    </row>
    <row r="336" spans="6:8" x14ac:dyDescent="0.3">
      <c r="F336" s="1">
        <v>0</v>
      </c>
      <c r="G336" t="s">
        <v>98</v>
      </c>
      <c r="H336" t="s">
        <v>99</v>
      </c>
    </row>
    <row r="337" spans="1:8" x14ac:dyDescent="0.3">
      <c r="A337" s="9">
        <v>8</v>
      </c>
      <c r="B337" s="8" t="s">
        <v>774</v>
      </c>
      <c r="C337" s="9" t="s">
        <v>51</v>
      </c>
      <c r="D337" s="9" t="s">
        <v>52</v>
      </c>
      <c r="E337" s="9" t="s">
        <v>53</v>
      </c>
      <c r="F337" s="10">
        <v>0</v>
      </c>
      <c r="G337" s="11" t="s">
        <v>99</v>
      </c>
      <c r="H337" s="11" t="s">
        <v>100</v>
      </c>
    </row>
    <row r="338" spans="1:8" x14ac:dyDescent="0.3">
      <c r="B338" s="7"/>
      <c r="C338" s="4">
        <v>0.2298</v>
      </c>
      <c r="D338" s="4">
        <v>0.93899999999999995</v>
      </c>
      <c r="E338" s="4">
        <v>0.36580000000000001</v>
      </c>
      <c r="F338" s="1">
        <v>0</v>
      </c>
      <c r="G338" t="s">
        <v>100</v>
      </c>
      <c r="H338" t="s">
        <v>101</v>
      </c>
    </row>
    <row r="339" spans="1:8" x14ac:dyDescent="0.3">
      <c r="B339" s="15">
        <f>SUM(C339:E339)</f>
        <v>14.399000000000001</v>
      </c>
      <c r="C339" s="1">
        <f>SUM(F337:F340)+SUM(F347:F368)+SUM(F375:F386)</f>
        <v>12.282</v>
      </c>
      <c r="D339" s="1">
        <f>SUM(F341:F346)</f>
        <v>0</v>
      </c>
      <c r="E339" s="1">
        <f>SUM(F369:F374)</f>
        <v>2.117</v>
      </c>
      <c r="F339" s="1">
        <v>0</v>
      </c>
      <c r="G339" t="s">
        <v>101</v>
      </c>
      <c r="H339" t="s">
        <v>102</v>
      </c>
    </row>
    <row r="340" spans="1:8" x14ac:dyDescent="0.3">
      <c r="A340" s="13">
        <f>B340+A292</f>
        <v>13.803110199999999</v>
      </c>
      <c r="B340" s="6">
        <f>SUM(C340:E340)</f>
        <v>3.5968021999999999</v>
      </c>
      <c r="C340" s="5">
        <f>C338*C339</f>
        <v>2.8224035999999999</v>
      </c>
      <c r="D340" s="5">
        <f t="shared" ref="D340:E340" si="7">D338*D339</f>
        <v>0</v>
      </c>
      <c r="E340" s="5">
        <f t="shared" si="7"/>
        <v>0.77439860000000005</v>
      </c>
      <c r="F340" s="1">
        <v>0</v>
      </c>
      <c r="G340" t="s">
        <v>102</v>
      </c>
      <c r="H340" t="s">
        <v>103</v>
      </c>
    </row>
    <row r="341" spans="1:8" x14ac:dyDescent="0.3">
      <c r="F341" s="1">
        <v>0</v>
      </c>
      <c r="G341" t="s">
        <v>103</v>
      </c>
      <c r="H341" t="s">
        <v>104</v>
      </c>
    </row>
    <row r="342" spans="1:8" x14ac:dyDescent="0.3">
      <c r="F342" s="1">
        <v>0</v>
      </c>
      <c r="G342" t="s">
        <v>104</v>
      </c>
      <c r="H342" t="s">
        <v>105</v>
      </c>
    </row>
    <row r="343" spans="1:8" x14ac:dyDescent="0.3">
      <c r="F343" s="1">
        <v>0</v>
      </c>
      <c r="G343" t="s">
        <v>105</v>
      </c>
      <c r="H343" t="s">
        <v>106</v>
      </c>
    </row>
    <row r="344" spans="1:8" x14ac:dyDescent="0.3">
      <c r="F344" s="1">
        <v>0</v>
      </c>
      <c r="G344" t="s">
        <v>106</v>
      </c>
      <c r="H344" t="s">
        <v>107</v>
      </c>
    </row>
    <row r="345" spans="1:8" x14ac:dyDescent="0.3">
      <c r="F345" s="1">
        <v>0</v>
      </c>
      <c r="G345" t="s">
        <v>107</v>
      </c>
      <c r="H345" t="s">
        <v>108</v>
      </c>
    </row>
    <row r="346" spans="1:8" x14ac:dyDescent="0.3">
      <c r="F346" s="1">
        <v>0</v>
      </c>
      <c r="G346" t="s">
        <v>108</v>
      </c>
      <c r="H346" t="s">
        <v>109</v>
      </c>
    </row>
    <row r="347" spans="1:8" x14ac:dyDescent="0.3">
      <c r="F347" s="1">
        <v>0</v>
      </c>
      <c r="G347" t="s">
        <v>109</v>
      </c>
      <c r="H347" t="s">
        <v>110</v>
      </c>
    </row>
    <row r="348" spans="1:8" x14ac:dyDescent="0.3">
      <c r="F348" s="1">
        <v>0</v>
      </c>
      <c r="G348" t="s">
        <v>110</v>
      </c>
      <c r="H348" t="s">
        <v>111</v>
      </c>
    </row>
    <row r="349" spans="1:8" x14ac:dyDescent="0.3">
      <c r="F349" s="1">
        <v>0</v>
      </c>
      <c r="G349" t="s">
        <v>111</v>
      </c>
      <c r="H349" t="s">
        <v>112</v>
      </c>
    </row>
    <row r="350" spans="1:8" x14ac:dyDescent="0.3">
      <c r="F350" s="1">
        <v>0</v>
      </c>
      <c r="G350" t="s">
        <v>112</v>
      </c>
      <c r="H350" t="s">
        <v>113</v>
      </c>
    </row>
    <row r="351" spans="1:8" x14ac:dyDescent="0.3">
      <c r="F351" s="1">
        <v>6.8000000000000005E-2</v>
      </c>
      <c r="G351" t="s">
        <v>113</v>
      </c>
      <c r="H351" t="s">
        <v>114</v>
      </c>
    </row>
    <row r="352" spans="1:8" x14ac:dyDescent="0.3">
      <c r="F352" s="1">
        <v>0.55100000000000005</v>
      </c>
      <c r="G352" t="s">
        <v>114</v>
      </c>
      <c r="H352" t="s">
        <v>115</v>
      </c>
    </row>
    <row r="353" spans="6:8" x14ac:dyDescent="0.3">
      <c r="F353" s="1">
        <v>0.61</v>
      </c>
      <c r="G353" t="s">
        <v>115</v>
      </c>
      <c r="H353" t="s">
        <v>116</v>
      </c>
    </row>
    <row r="354" spans="6:8" x14ac:dyDescent="0.3">
      <c r="F354" s="1">
        <v>0.46300000000000002</v>
      </c>
      <c r="G354" t="s">
        <v>116</v>
      </c>
      <c r="H354" t="s">
        <v>117</v>
      </c>
    </row>
    <row r="355" spans="6:8" x14ac:dyDescent="0.3">
      <c r="F355" s="1">
        <v>0.33500000000000002</v>
      </c>
      <c r="G355" t="s">
        <v>117</v>
      </c>
      <c r="H355" t="s">
        <v>118</v>
      </c>
    </row>
    <row r="356" spans="6:8" x14ac:dyDescent="0.3">
      <c r="F356" s="1">
        <v>0.75800000000000001</v>
      </c>
      <c r="G356" t="s">
        <v>118</v>
      </c>
      <c r="H356" t="s">
        <v>119</v>
      </c>
    </row>
    <row r="357" spans="6:8" x14ac:dyDescent="0.3">
      <c r="F357" s="1">
        <v>1.1719999999999999</v>
      </c>
      <c r="G357" t="s">
        <v>119</v>
      </c>
      <c r="H357" t="s">
        <v>120</v>
      </c>
    </row>
    <row r="358" spans="6:8" x14ac:dyDescent="0.3">
      <c r="F358" s="1">
        <v>0.128</v>
      </c>
      <c r="G358" t="s">
        <v>120</v>
      </c>
      <c r="H358" t="s">
        <v>121</v>
      </c>
    </row>
    <row r="359" spans="6:8" x14ac:dyDescent="0.3">
      <c r="F359" s="1">
        <v>6.4000000000000001E-2</v>
      </c>
      <c r="G359" t="s">
        <v>121</v>
      </c>
      <c r="H359" t="s">
        <v>122</v>
      </c>
    </row>
    <row r="360" spans="6:8" x14ac:dyDescent="0.3">
      <c r="F360" s="1">
        <v>1.9E-2</v>
      </c>
      <c r="G360" t="s">
        <v>122</v>
      </c>
      <c r="H360" t="s">
        <v>123</v>
      </c>
    </row>
    <row r="361" spans="6:8" x14ac:dyDescent="0.3">
      <c r="F361" s="1">
        <v>8.5000000000000006E-2</v>
      </c>
      <c r="G361" t="s">
        <v>123</v>
      </c>
      <c r="H361" t="s">
        <v>124</v>
      </c>
    </row>
    <row r="362" spans="6:8" x14ac:dyDescent="0.3">
      <c r="F362" s="1">
        <v>0.45900000000000002</v>
      </c>
      <c r="G362" t="s">
        <v>124</v>
      </c>
      <c r="H362" t="s">
        <v>125</v>
      </c>
    </row>
    <row r="363" spans="6:8" x14ac:dyDescent="0.3">
      <c r="F363" s="1">
        <v>0.38800000000000001</v>
      </c>
      <c r="G363" t="s">
        <v>125</v>
      </c>
      <c r="H363" t="s">
        <v>126</v>
      </c>
    </row>
    <row r="364" spans="6:8" x14ac:dyDescent="0.3">
      <c r="F364" s="1">
        <v>0.46800000000000003</v>
      </c>
      <c r="G364" t="s">
        <v>126</v>
      </c>
      <c r="H364" t="s">
        <v>127</v>
      </c>
    </row>
    <row r="365" spans="6:8" x14ac:dyDescent="0.3">
      <c r="F365" s="1">
        <v>1.2490000000000001</v>
      </c>
      <c r="G365" t="s">
        <v>127</v>
      </c>
      <c r="H365" t="s">
        <v>128</v>
      </c>
    </row>
    <row r="366" spans="6:8" x14ac:dyDescent="0.3">
      <c r="F366" s="1">
        <v>2.0659999999999998</v>
      </c>
      <c r="G366" t="s">
        <v>128</v>
      </c>
      <c r="H366" t="s">
        <v>129</v>
      </c>
    </row>
    <row r="367" spans="6:8" x14ac:dyDescent="0.3">
      <c r="F367" s="1">
        <v>1.8520000000000001</v>
      </c>
      <c r="G367" t="s">
        <v>129</v>
      </c>
      <c r="H367" t="s">
        <v>130</v>
      </c>
    </row>
    <row r="368" spans="6:8" x14ac:dyDescent="0.3">
      <c r="F368" s="1">
        <v>1.5469999999999999</v>
      </c>
      <c r="G368" t="s">
        <v>130</v>
      </c>
      <c r="H368" t="s">
        <v>131</v>
      </c>
    </row>
    <row r="369" spans="6:8" x14ac:dyDescent="0.3">
      <c r="F369" s="1">
        <v>1.111</v>
      </c>
      <c r="G369" t="s">
        <v>131</v>
      </c>
      <c r="H369" t="s">
        <v>132</v>
      </c>
    </row>
    <row r="370" spans="6:8" x14ac:dyDescent="0.3">
      <c r="F370" s="1">
        <v>0.71</v>
      </c>
      <c r="G370" t="s">
        <v>132</v>
      </c>
      <c r="H370" t="s">
        <v>133</v>
      </c>
    </row>
    <row r="371" spans="6:8" x14ac:dyDescent="0.3">
      <c r="F371" s="1">
        <v>0.26</v>
      </c>
      <c r="G371" t="s">
        <v>133</v>
      </c>
      <c r="H371" t="s">
        <v>134</v>
      </c>
    </row>
    <row r="372" spans="6:8" x14ac:dyDescent="0.3">
      <c r="F372" s="1">
        <v>3.5999999999999997E-2</v>
      </c>
      <c r="G372" t="s">
        <v>134</v>
      </c>
      <c r="H372" t="s">
        <v>135</v>
      </c>
    </row>
    <row r="373" spans="6:8" x14ac:dyDescent="0.3">
      <c r="F373" s="1">
        <v>0</v>
      </c>
      <c r="G373" t="s">
        <v>135</v>
      </c>
      <c r="H373" t="s">
        <v>136</v>
      </c>
    </row>
    <row r="374" spans="6:8" x14ac:dyDescent="0.3">
      <c r="F374" s="1">
        <v>0</v>
      </c>
      <c r="G374" t="s">
        <v>136</v>
      </c>
      <c r="H374" t="s">
        <v>137</v>
      </c>
    </row>
    <row r="375" spans="6:8" x14ac:dyDescent="0.3">
      <c r="F375" s="1">
        <v>0</v>
      </c>
      <c r="G375" t="s">
        <v>137</v>
      </c>
      <c r="H375" t="s">
        <v>138</v>
      </c>
    </row>
    <row r="376" spans="6:8" x14ac:dyDescent="0.3">
      <c r="F376" s="1">
        <v>0</v>
      </c>
      <c r="G376" t="s">
        <v>138</v>
      </c>
      <c r="H376" t="s">
        <v>139</v>
      </c>
    </row>
    <row r="377" spans="6:8" x14ac:dyDescent="0.3">
      <c r="F377" s="1">
        <v>0</v>
      </c>
      <c r="G377" t="s">
        <v>139</v>
      </c>
      <c r="H377" t="s">
        <v>140</v>
      </c>
    </row>
    <row r="378" spans="6:8" x14ac:dyDescent="0.3">
      <c r="F378" s="1">
        <v>0</v>
      </c>
      <c r="G378" t="s">
        <v>140</v>
      </c>
      <c r="H378" t="s">
        <v>141</v>
      </c>
    </row>
    <row r="379" spans="6:8" x14ac:dyDescent="0.3">
      <c r="F379" s="1">
        <v>0</v>
      </c>
      <c r="G379" t="s">
        <v>141</v>
      </c>
      <c r="H379" t="s">
        <v>142</v>
      </c>
    </row>
    <row r="380" spans="6:8" x14ac:dyDescent="0.3">
      <c r="F380" s="1">
        <v>0</v>
      </c>
      <c r="G380" t="s">
        <v>142</v>
      </c>
      <c r="H380" t="s">
        <v>143</v>
      </c>
    </row>
    <row r="381" spans="6:8" x14ac:dyDescent="0.3">
      <c r="F381" s="1">
        <v>0</v>
      </c>
      <c r="G381" t="s">
        <v>143</v>
      </c>
      <c r="H381" t="s">
        <v>144</v>
      </c>
    </row>
    <row r="382" spans="6:8" x14ac:dyDescent="0.3">
      <c r="F382" s="1">
        <v>0</v>
      </c>
      <c r="G382" t="s">
        <v>144</v>
      </c>
      <c r="H382" t="s">
        <v>145</v>
      </c>
    </row>
    <row r="383" spans="6:8" x14ac:dyDescent="0.3">
      <c r="F383" s="1">
        <v>0</v>
      </c>
      <c r="G383" t="s">
        <v>145</v>
      </c>
      <c r="H383" t="s">
        <v>146</v>
      </c>
    </row>
    <row r="384" spans="6:8" x14ac:dyDescent="0.3">
      <c r="F384" s="1">
        <v>0</v>
      </c>
      <c r="G384" t="s">
        <v>146</v>
      </c>
      <c r="H384" t="s">
        <v>147</v>
      </c>
    </row>
    <row r="385" spans="1:8" x14ac:dyDescent="0.3">
      <c r="A385" s="9">
        <v>9</v>
      </c>
      <c r="B385" s="8" t="s">
        <v>774</v>
      </c>
      <c r="C385" s="9" t="s">
        <v>51</v>
      </c>
      <c r="D385" s="9" t="s">
        <v>52</v>
      </c>
      <c r="E385" s="9" t="s">
        <v>53</v>
      </c>
      <c r="F385" s="10">
        <v>0</v>
      </c>
      <c r="G385" s="11" t="s">
        <v>147</v>
      </c>
      <c r="H385" s="11" t="s">
        <v>148</v>
      </c>
    </row>
    <row r="386" spans="1:8" x14ac:dyDescent="0.3">
      <c r="B386" s="7"/>
      <c r="C386" s="4">
        <v>0.2298</v>
      </c>
      <c r="D386" s="4">
        <v>0.93899999999999995</v>
      </c>
      <c r="E386" s="4">
        <v>0.36580000000000001</v>
      </c>
      <c r="F386" s="1">
        <v>0</v>
      </c>
      <c r="G386" t="s">
        <v>148</v>
      </c>
      <c r="H386" t="s">
        <v>149</v>
      </c>
    </row>
    <row r="387" spans="1:8" x14ac:dyDescent="0.3">
      <c r="B387" s="15">
        <f>SUM(C387:E387)</f>
        <v>29.067999999999998</v>
      </c>
      <c r="C387" s="1">
        <f>SUM(F385:F388)+SUM(F395:F416)+SUM(F423:F434)</f>
        <v>27.100999999999999</v>
      </c>
      <c r="D387" s="1">
        <f>SUM(F389:F394)</f>
        <v>0</v>
      </c>
      <c r="E387" s="1">
        <f>SUM(F417:F422)</f>
        <v>1.9669999999999999</v>
      </c>
      <c r="F387" s="1">
        <v>0</v>
      </c>
      <c r="G387" t="s">
        <v>149</v>
      </c>
      <c r="H387" t="s">
        <v>150</v>
      </c>
    </row>
    <row r="388" spans="1:8" x14ac:dyDescent="0.3">
      <c r="A388" s="13">
        <f>B388+A340</f>
        <v>20.750448599999999</v>
      </c>
      <c r="B388" s="6">
        <f>SUM(C388:E388)</f>
        <v>6.9473384000000005</v>
      </c>
      <c r="C388" s="5">
        <f>C386*C387</f>
        <v>6.2278098000000002</v>
      </c>
      <c r="D388" s="5">
        <f t="shared" ref="D388:E388" si="8">D386*D387</f>
        <v>0</v>
      </c>
      <c r="E388" s="5">
        <f t="shared" si="8"/>
        <v>0.71952859999999996</v>
      </c>
      <c r="F388" s="1">
        <v>0</v>
      </c>
      <c r="G388" t="s">
        <v>150</v>
      </c>
      <c r="H388" t="s">
        <v>151</v>
      </c>
    </row>
    <row r="389" spans="1:8" x14ac:dyDescent="0.3">
      <c r="F389" s="1">
        <v>0</v>
      </c>
      <c r="G389" t="s">
        <v>151</v>
      </c>
      <c r="H389" t="s">
        <v>152</v>
      </c>
    </row>
    <row r="390" spans="1:8" x14ac:dyDescent="0.3">
      <c r="F390" s="1">
        <v>0</v>
      </c>
      <c r="G390" t="s">
        <v>152</v>
      </c>
      <c r="H390" t="s">
        <v>153</v>
      </c>
    </row>
    <row r="391" spans="1:8" x14ac:dyDescent="0.3">
      <c r="F391" s="1">
        <v>0</v>
      </c>
      <c r="G391" t="s">
        <v>153</v>
      </c>
      <c r="H391" t="s">
        <v>154</v>
      </c>
    </row>
    <row r="392" spans="1:8" x14ac:dyDescent="0.3">
      <c r="F392" s="1">
        <v>0</v>
      </c>
      <c r="G392" t="s">
        <v>154</v>
      </c>
      <c r="H392" t="s">
        <v>155</v>
      </c>
    </row>
    <row r="393" spans="1:8" x14ac:dyDescent="0.3">
      <c r="F393" s="1">
        <v>0</v>
      </c>
      <c r="G393" t="s">
        <v>155</v>
      </c>
      <c r="H393" t="s">
        <v>156</v>
      </c>
    </row>
    <row r="394" spans="1:8" x14ac:dyDescent="0.3">
      <c r="F394" s="1">
        <v>0</v>
      </c>
      <c r="G394" t="s">
        <v>156</v>
      </c>
      <c r="H394" t="s">
        <v>157</v>
      </c>
    </row>
    <row r="395" spans="1:8" x14ac:dyDescent="0.3">
      <c r="F395" s="1">
        <v>0</v>
      </c>
      <c r="G395" t="s">
        <v>157</v>
      </c>
      <c r="H395" t="s">
        <v>158</v>
      </c>
    </row>
    <row r="396" spans="1:8" x14ac:dyDescent="0.3">
      <c r="F396" s="1">
        <v>0</v>
      </c>
      <c r="G396" t="s">
        <v>158</v>
      </c>
      <c r="H396" t="s">
        <v>159</v>
      </c>
    </row>
    <row r="397" spans="1:8" x14ac:dyDescent="0.3">
      <c r="F397" s="1">
        <v>6.0000000000000001E-3</v>
      </c>
      <c r="G397" t="s">
        <v>159</v>
      </c>
      <c r="H397" t="s">
        <v>160</v>
      </c>
    </row>
    <row r="398" spans="1:8" x14ac:dyDescent="0.3">
      <c r="F398" s="1">
        <v>0.185</v>
      </c>
      <c r="G398" t="s">
        <v>160</v>
      </c>
      <c r="H398" t="s">
        <v>161</v>
      </c>
    </row>
    <row r="399" spans="1:8" x14ac:dyDescent="0.3">
      <c r="F399" s="1">
        <v>0.19400000000000001</v>
      </c>
      <c r="G399" t="s">
        <v>161</v>
      </c>
      <c r="H399" t="s">
        <v>162</v>
      </c>
    </row>
    <row r="400" spans="1:8" x14ac:dyDescent="0.3">
      <c r="F400" s="1">
        <v>0.46600000000000003</v>
      </c>
      <c r="G400" t="s">
        <v>162</v>
      </c>
      <c r="H400" t="s">
        <v>163</v>
      </c>
    </row>
    <row r="401" spans="6:8" x14ac:dyDescent="0.3">
      <c r="F401" s="1">
        <v>0.27700000000000002</v>
      </c>
      <c r="G401" t="s">
        <v>163</v>
      </c>
      <c r="H401" t="s">
        <v>164</v>
      </c>
    </row>
    <row r="402" spans="6:8" x14ac:dyDescent="0.3">
      <c r="F402" s="1">
        <v>1.2430000000000001</v>
      </c>
      <c r="G402" t="s">
        <v>164</v>
      </c>
      <c r="H402" t="s">
        <v>165</v>
      </c>
    </row>
    <row r="403" spans="6:8" x14ac:dyDescent="0.3">
      <c r="F403" s="1">
        <v>1.1890000000000001</v>
      </c>
      <c r="G403" t="s">
        <v>165</v>
      </c>
      <c r="H403" t="s">
        <v>166</v>
      </c>
    </row>
    <row r="404" spans="6:8" x14ac:dyDescent="0.3">
      <c r="F404" s="1">
        <v>1.3680000000000001</v>
      </c>
      <c r="G404" t="s">
        <v>166</v>
      </c>
      <c r="H404" t="s">
        <v>167</v>
      </c>
    </row>
    <row r="405" spans="6:8" x14ac:dyDescent="0.3">
      <c r="F405" s="1">
        <v>1.7569999999999999</v>
      </c>
      <c r="G405" t="s">
        <v>167</v>
      </c>
      <c r="H405" t="s">
        <v>168</v>
      </c>
    </row>
    <row r="406" spans="6:8" x14ac:dyDescent="0.3">
      <c r="F406" s="1">
        <v>2.008</v>
      </c>
      <c r="G406" t="s">
        <v>168</v>
      </c>
      <c r="H406" t="s">
        <v>169</v>
      </c>
    </row>
    <row r="407" spans="6:8" x14ac:dyDescent="0.3">
      <c r="F407" s="1">
        <v>2.0619999999999998</v>
      </c>
      <c r="G407" t="s">
        <v>169</v>
      </c>
      <c r="H407" t="s">
        <v>170</v>
      </c>
    </row>
    <row r="408" spans="6:8" x14ac:dyDescent="0.3">
      <c r="F408" s="1">
        <v>1.99</v>
      </c>
      <c r="G408" t="s">
        <v>170</v>
      </c>
      <c r="H408" t="s">
        <v>171</v>
      </c>
    </row>
    <row r="409" spans="6:8" x14ac:dyDescent="0.3">
      <c r="F409" s="1">
        <v>2.0259999999999998</v>
      </c>
      <c r="G409" t="s">
        <v>171</v>
      </c>
      <c r="H409" t="s">
        <v>172</v>
      </c>
    </row>
    <row r="410" spans="6:8" x14ac:dyDescent="0.3">
      <c r="F410" s="1">
        <v>2.2109999999999999</v>
      </c>
      <c r="G410" t="s">
        <v>172</v>
      </c>
      <c r="H410" t="s">
        <v>173</v>
      </c>
    </row>
    <row r="411" spans="6:8" x14ac:dyDescent="0.3">
      <c r="F411" s="1">
        <v>2.3849999999999998</v>
      </c>
      <c r="G411" t="s">
        <v>173</v>
      </c>
      <c r="H411" t="s">
        <v>174</v>
      </c>
    </row>
    <row r="412" spans="6:8" x14ac:dyDescent="0.3">
      <c r="F412" s="1">
        <v>1.48</v>
      </c>
      <c r="G412" t="s">
        <v>174</v>
      </c>
      <c r="H412" t="s">
        <v>175</v>
      </c>
    </row>
    <row r="413" spans="6:8" x14ac:dyDescent="0.3">
      <c r="F413" s="1">
        <v>1.8240000000000001</v>
      </c>
      <c r="G413" t="s">
        <v>175</v>
      </c>
      <c r="H413" t="s">
        <v>176</v>
      </c>
    </row>
    <row r="414" spans="6:8" x14ac:dyDescent="0.3">
      <c r="F414" s="1">
        <v>1.8120000000000001</v>
      </c>
      <c r="G414" t="s">
        <v>176</v>
      </c>
      <c r="H414" t="s">
        <v>177</v>
      </c>
    </row>
    <row r="415" spans="6:8" x14ac:dyDescent="0.3">
      <c r="F415" s="1">
        <v>1.4159999999999999</v>
      </c>
      <c r="G415" t="s">
        <v>177</v>
      </c>
      <c r="H415" t="s">
        <v>178</v>
      </c>
    </row>
    <row r="416" spans="6:8" x14ac:dyDescent="0.3">
      <c r="F416" s="1">
        <v>1.202</v>
      </c>
      <c r="G416" t="s">
        <v>178</v>
      </c>
      <c r="H416" t="s">
        <v>179</v>
      </c>
    </row>
    <row r="417" spans="6:8" x14ac:dyDescent="0.3">
      <c r="F417" s="1">
        <v>1.0209999999999999</v>
      </c>
      <c r="G417" t="s">
        <v>179</v>
      </c>
      <c r="H417" t="s">
        <v>180</v>
      </c>
    </row>
    <row r="418" spans="6:8" x14ac:dyDescent="0.3">
      <c r="F418" s="1">
        <v>0.66100000000000003</v>
      </c>
      <c r="G418" t="s">
        <v>180</v>
      </c>
      <c r="H418" t="s">
        <v>181</v>
      </c>
    </row>
    <row r="419" spans="6:8" x14ac:dyDescent="0.3">
      <c r="F419" s="1">
        <v>0.15</v>
      </c>
      <c r="G419" t="s">
        <v>181</v>
      </c>
      <c r="H419" t="s">
        <v>182</v>
      </c>
    </row>
    <row r="420" spans="6:8" x14ac:dyDescent="0.3">
      <c r="F420" s="1">
        <v>6.4000000000000001E-2</v>
      </c>
      <c r="G420" t="s">
        <v>182</v>
      </c>
      <c r="H420" t="s">
        <v>183</v>
      </c>
    </row>
    <row r="421" spans="6:8" x14ac:dyDescent="0.3">
      <c r="F421" s="1">
        <v>5.1999999999999998E-2</v>
      </c>
      <c r="G421" t="s">
        <v>183</v>
      </c>
      <c r="H421" t="s">
        <v>184</v>
      </c>
    </row>
    <row r="422" spans="6:8" x14ac:dyDescent="0.3">
      <c r="F422" s="1">
        <v>1.9E-2</v>
      </c>
      <c r="G422" t="s">
        <v>184</v>
      </c>
      <c r="H422" t="s">
        <v>185</v>
      </c>
    </row>
    <row r="423" spans="6:8" x14ac:dyDescent="0.3">
      <c r="F423" s="1">
        <v>0</v>
      </c>
      <c r="G423" t="s">
        <v>185</v>
      </c>
      <c r="H423" t="s">
        <v>186</v>
      </c>
    </row>
    <row r="424" spans="6:8" x14ac:dyDescent="0.3">
      <c r="F424" s="1">
        <v>0</v>
      </c>
      <c r="G424" t="s">
        <v>186</v>
      </c>
      <c r="H424" t="s">
        <v>187</v>
      </c>
    </row>
    <row r="425" spans="6:8" x14ac:dyDescent="0.3">
      <c r="F425" s="1">
        <v>0</v>
      </c>
      <c r="G425" t="s">
        <v>187</v>
      </c>
      <c r="H425" t="s">
        <v>188</v>
      </c>
    </row>
    <row r="426" spans="6:8" x14ac:dyDescent="0.3">
      <c r="F426" s="1">
        <v>0</v>
      </c>
      <c r="G426" t="s">
        <v>188</v>
      </c>
      <c r="H426" t="s">
        <v>189</v>
      </c>
    </row>
    <row r="427" spans="6:8" x14ac:dyDescent="0.3">
      <c r="F427" s="1">
        <v>0</v>
      </c>
      <c r="G427" t="s">
        <v>189</v>
      </c>
      <c r="H427" t="s">
        <v>190</v>
      </c>
    </row>
    <row r="428" spans="6:8" x14ac:dyDescent="0.3">
      <c r="F428" s="1">
        <v>0</v>
      </c>
      <c r="G428" t="s">
        <v>190</v>
      </c>
      <c r="H428" t="s">
        <v>191</v>
      </c>
    </row>
    <row r="429" spans="6:8" x14ac:dyDescent="0.3">
      <c r="F429" s="1">
        <v>0</v>
      </c>
      <c r="G429" t="s">
        <v>191</v>
      </c>
      <c r="H429" t="s">
        <v>192</v>
      </c>
    </row>
    <row r="430" spans="6:8" x14ac:dyDescent="0.3">
      <c r="F430" s="1">
        <v>0</v>
      </c>
      <c r="G430" t="s">
        <v>192</v>
      </c>
      <c r="H430" t="s">
        <v>193</v>
      </c>
    </row>
    <row r="431" spans="6:8" x14ac:dyDescent="0.3">
      <c r="F431" s="1">
        <v>0</v>
      </c>
      <c r="G431" t="s">
        <v>193</v>
      </c>
      <c r="H431" t="s">
        <v>194</v>
      </c>
    </row>
    <row r="432" spans="6:8" x14ac:dyDescent="0.3">
      <c r="F432" s="1">
        <v>0</v>
      </c>
      <c r="G432" t="s">
        <v>194</v>
      </c>
      <c r="H432" t="s">
        <v>195</v>
      </c>
    </row>
    <row r="433" spans="1:8" x14ac:dyDescent="0.3">
      <c r="A433" s="9">
        <v>10</v>
      </c>
      <c r="B433" s="8" t="s">
        <v>774</v>
      </c>
      <c r="C433" s="9" t="s">
        <v>51</v>
      </c>
      <c r="D433" s="9" t="s">
        <v>52</v>
      </c>
      <c r="E433" s="9" t="s">
        <v>53</v>
      </c>
      <c r="F433" s="16">
        <v>0</v>
      </c>
      <c r="G433" t="s">
        <v>195</v>
      </c>
      <c r="H433" t="s">
        <v>196</v>
      </c>
    </row>
    <row r="434" spans="1:8" x14ac:dyDescent="0.3">
      <c r="B434" s="7"/>
      <c r="C434" s="4">
        <v>0.2298</v>
      </c>
      <c r="D434" s="4">
        <v>0.93899999999999995</v>
      </c>
      <c r="E434" s="4">
        <v>0.36580000000000001</v>
      </c>
      <c r="F434" s="16">
        <v>0</v>
      </c>
      <c r="G434" t="s">
        <v>196</v>
      </c>
      <c r="H434" t="s">
        <v>197</v>
      </c>
    </row>
    <row r="435" spans="1:8" x14ac:dyDescent="0.3">
      <c r="B435" s="15">
        <f>SUM(C435:E435)</f>
        <v>5.6360000000000001</v>
      </c>
      <c r="C435" s="1">
        <f>SUM(F433:F436)+SUM(F443:F464)+SUM(F471:F482)</f>
        <v>4.2309999999999999</v>
      </c>
      <c r="D435" s="1">
        <f>SUM(F437:F442)</f>
        <v>0</v>
      </c>
      <c r="E435" s="1">
        <f>SUM(F465:F470)</f>
        <v>1.405</v>
      </c>
      <c r="F435" s="16">
        <v>0</v>
      </c>
      <c r="G435" t="s">
        <v>197</v>
      </c>
      <c r="H435" t="s">
        <v>775</v>
      </c>
    </row>
    <row r="436" spans="1:8" x14ac:dyDescent="0.3">
      <c r="A436" s="13">
        <f>B436+A388</f>
        <v>22.236681399999998</v>
      </c>
      <c r="B436" s="6">
        <f>SUM(C436:E436)</f>
        <v>1.4862328</v>
      </c>
      <c r="C436" s="5">
        <f>C434*C435</f>
        <v>0.97228380000000003</v>
      </c>
      <c r="D436" s="5">
        <f t="shared" ref="D436:E436" si="9">D434*D435</f>
        <v>0</v>
      </c>
      <c r="E436" s="5">
        <f t="shared" si="9"/>
        <v>0.51394899999999999</v>
      </c>
      <c r="F436" s="16">
        <v>0</v>
      </c>
      <c r="G436" t="s">
        <v>775</v>
      </c>
      <c r="H436" t="s">
        <v>776</v>
      </c>
    </row>
    <row r="437" spans="1:8" x14ac:dyDescent="0.3">
      <c r="F437" s="16">
        <v>0</v>
      </c>
      <c r="G437" t="s">
        <v>776</v>
      </c>
      <c r="H437" t="s">
        <v>777</v>
      </c>
    </row>
    <row r="438" spans="1:8" x14ac:dyDescent="0.3">
      <c r="F438" s="16">
        <v>0</v>
      </c>
      <c r="G438" t="s">
        <v>777</v>
      </c>
      <c r="H438" t="s">
        <v>778</v>
      </c>
    </row>
    <row r="439" spans="1:8" x14ac:dyDescent="0.3">
      <c r="F439" s="16">
        <v>0</v>
      </c>
      <c r="G439" t="s">
        <v>778</v>
      </c>
      <c r="H439" t="s">
        <v>779</v>
      </c>
    </row>
    <row r="440" spans="1:8" x14ac:dyDescent="0.3">
      <c r="F440" s="16">
        <v>0</v>
      </c>
      <c r="G440" t="s">
        <v>779</v>
      </c>
      <c r="H440" t="s">
        <v>780</v>
      </c>
    </row>
    <row r="441" spans="1:8" x14ac:dyDescent="0.3">
      <c r="F441" s="16">
        <v>0</v>
      </c>
      <c r="G441" t="s">
        <v>780</v>
      </c>
      <c r="H441" t="s">
        <v>781</v>
      </c>
    </row>
    <row r="442" spans="1:8" x14ac:dyDescent="0.3">
      <c r="F442" s="16">
        <v>0</v>
      </c>
      <c r="G442" t="s">
        <v>781</v>
      </c>
      <c r="H442" t="s">
        <v>782</v>
      </c>
    </row>
    <row r="443" spans="1:8" x14ac:dyDescent="0.3">
      <c r="F443" s="16">
        <v>0</v>
      </c>
      <c r="G443" t="s">
        <v>782</v>
      </c>
      <c r="H443" t="s">
        <v>783</v>
      </c>
    </row>
    <row r="444" spans="1:8" x14ac:dyDescent="0.3">
      <c r="F444" s="16">
        <v>0</v>
      </c>
      <c r="G444" t="s">
        <v>783</v>
      </c>
      <c r="H444" t="s">
        <v>784</v>
      </c>
    </row>
    <row r="445" spans="1:8" x14ac:dyDescent="0.3">
      <c r="F445" s="16">
        <v>0</v>
      </c>
      <c r="G445" t="s">
        <v>784</v>
      </c>
      <c r="H445" t="s">
        <v>785</v>
      </c>
    </row>
    <row r="446" spans="1:8" x14ac:dyDescent="0.3">
      <c r="F446" s="16">
        <v>0.214</v>
      </c>
      <c r="G446" t="s">
        <v>785</v>
      </c>
      <c r="H446" t="s">
        <v>786</v>
      </c>
    </row>
    <row r="447" spans="1:8" x14ac:dyDescent="0.3">
      <c r="F447" s="16">
        <v>0.6</v>
      </c>
      <c r="G447" t="s">
        <v>786</v>
      </c>
      <c r="H447" t="s">
        <v>787</v>
      </c>
    </row>
    <row r="448" spans="1:8" x14ac:dyDescent="0.3">
      <c r="F448" s="16">
        <v>0.56100000000000005</v>
      </c>
      <c r="G448" t="s">
        <v>787</v>
      </c>
      <c r="H448" t="s">
        <v>788</v>
      </c>
    </row>
    <row r="449" spans="6:8" x14ac:dyDescent="0.3">
      <c r="F449" s="16">
        <v>0.81399999999999995</v>
      </c>
      <c r="G449" t="s">
        <v>788</v>
      </c>
      <c r="H449" t="s">
        <v>789</v>
      </c>
    </row>
    <row r="450" spans="6:8" x14ac:dyDescent="0.3">
      <c r="F450" s="16">
        <v>4.1000000000000002E-2</v>
      </c>
      <c r="G450" t="s">
        <v>789</v>
      </c>
      <c r="H450" t="s">
        <v>790</v>
      </c>
    </row>
    <row r="451" spans="6:8" x14ac:dyDescent="0.3">
      <c r="F451" s="16">
        <v>0.27100000000000002</v>
      </c>
      <c r="G451" t="s">
        <v>790</v>
      </c>
      <c r="H451" t="s">
        <v>791</v>
      </c>
    </row>
    <row r="452" spans="6:8" x14ac:dyDescent="0.3">
      <c r="F452" s="16">
        <v>0</v>
      </c>
      <c r="G452" t="s">
        <v>791</v>
      </c>
      <c r="H452" t="s">
        <v>792</v>
      </c>
    </row>
    <row r="453" spans="6:8" x14ac:dyDescent="0.3">
      <c r="F453" s="16">
        <v>4.0000000000000001E-3</v>
      </c>
      <c r="G453" t="s">
        <v>792</v>
      </c>
      <c r="H453" t="s">
        <v>793</v>
      </c>
    </row>
    <row r="454" spans="6:8" x14ac:dyDescent="0.3">
      <c r="F454" s="16">
        <v>1.4999999999999999E-2</v>
      </c>
      <c r="G454" t="s">
        <v>793</v>
      </c>
      <c r="H454" t="s">
        <v>794</v>
      </c>
    </row>
    <row r="455" spans="6:8" x14ac:dyDescent="0.3">
      <c r="F455" s="16">
        <v>6.0000000000000001E-3</v>
      </c>
      <c r="G455" t="s">
        <v>794</v>
      </c>
      <c r="H455" t="s">
        <v>795</v>
      </c>
    </row>
    <row r="456" spans="6:8" x14ac:dyDescent="0.3">
      <c r="F456" s="16">
        <v>1.0999999999999999E-2</v>
      </c>
      <c r="G456" t="s">
        <v>795</v>
      </c>
      <c r="H456" t="s">
        <v>796</v>
      </c>
    </row>
    <row r="457" spans="6:8" x14ac:dyDescent="0.3">
      <c r="F457" s="16">
        <v>5.0000000000000001E-3</v>
      </c>
      <c r="G457" t="s">
        <v>796</v>
      </c>
      <c r="H457" t="s">
        <v>797</v>
      </c>
    </row>
    <row r="458" spans="6:8" x14ac:dyDescent="0.3">
      <c r="F458" s="16">
        <v>6.0000000000000001E-3</v>
      </c>
      <c r="G458" t="s">
        <v>797</v>
      </c>
      <c r="H458" t="s">
        <v>798</v>
      </c>
    </row>
    <row r="459" spans="6:8" x14ac:dyDescent="0.3">
      <c r="F459" s="16">
        <v>0</v>
      </c>
      <c r="G459" t="s">
        <v>798</v>
      </c>
      <c r="H459" t="s">
        <v>799</v>
      </c>
    </row>
    <row r="460" spans="6:8" x14ac:dyDescent="0.3">
      <c r="F460" s="16">
        <v>0</v>
      </c>
      <c r="G460" t="s">
        <v>799</v>
      </c>
      <c r="H460" t="s">
        <v>800</v>
      </c>
    </row>
    <row r="461" spans="6:8" x14ac:dyDescent="0.3">
      <c r="F461" s="16">
        <v>0</v>
      </c>
      <c r="G461" t="s">
        <v>800</v>
      </c>
      <c r="H461" t="s">
        <v>801</v>
      </c>
    </row>
    <row r="462" spans="6:8" x14ac:dyDescent="0.3">
      <c r="F462" s="16">
        <v>0</v>
      </c>
      <c r="G462" t="s">
        <v>801</v>
      </c>
      <c r="H462" t="s">
        <v>802</v>
      </c>
    </row>
    <row r="463" spans="6:8" x14ac:dyDescent="0.3">
      <c r="F463" s="16">
        <v>9.0999999999999998E-2</v>
      </c>
      <c r="G463" t="s">
        <v>802</v>
      </c>
      <c r="H463" t="s">
        <v>803</v>
      </c>
    </row>
    <row r="464" spans="6:8" x14ac:dyDescent="0.3">
      <c r="F464" s="16">
        <v>1.5920000000000001</v>
      </c>
      <c r="G464" t="s">
        <v>803</v>
      </c>
      <c r="H464" t="s">
        <v>804</v>
      </c>
    </row>
    <row r="465" spans="6:8" x14ac:dyDescent="0.3">
      <c r="F465" s="16">
        <v>1.2030000000000001</v>
      </c>
      <c r="G465" t="s">
        <v>804</v>
      </c>
      <c r="H465" t="s">
        <v>805</v>
      </c>
    </row>
    <row r="466" spans="6:8" x14ac:dyDescent="0.3">
      <c r="F466" s="16">
        <v>0.183</v>
      </c>
      <c r="G466" t="s">
        <v>805</v>
      </c>
      <c r="H466" t="s">
        <v>806</v>
      </c>
    </row>
    <row r="467" spans="6:8" x14ac:dyDescent="0.3">
      <c r="F467" s="16">
        <v>4.0000000000000001E-3</v>
      </c>
      <c r="G467" t="s">
        <v>806</v>
      </c>
      <c r="H467" t="s">
        <v>807</v>
      </c>
    </row>
    <row r="468" spans="6:8" x14ac:dyDescent="0.3">
      <c r="F468" s="16">
        <v>1.4E-2</v>
      </c>
      <c r="G468" t="s">
        <v>807</v>
      </c>
      <c r="H468" t="s">
        <v>808</v>
      </c>
    </row>
    <row r="469" spans="6:8" x14ac:dyDescent="0.3">
      <c r="F469" s="16">
        <v>1E-3</v>
      </c>
      <c r="G469" t="s">
        <v>808</v>
      </c>
      <c r="H469" t="s">
        <v>809</v>
      </c>
    </row>
    <row r="470" spans="6:8" x14ac:dyDescent="0.3">
      <c r="F470" s="16">
        <v>0</v>
      </c>
      <c r="G470" t="s">
        <v>809</v>
      </c>
      <c r="H470" t="s">
        <v>810</v>
      </c>
    </row>
    <row r="471" spans="6:8" x14ac:dyDescent="0.3">
      <c r="F471" s="16">
        <v>0</v>
      </c>
      <c r="G471" t="s">
        <v>810</v>
      </c>
      <c r="H471" t="s">
        <v>811</v>
      </c>
    </row>
    <row r="472" spans="6:8" x14ac:dyDescent="0.3">
      <c r="F472" s="16">
        <v>0</v>
      </c>
      <c r="G472" t="s">
        <v>811</v>
      </c>
      <c r="H472" t="s">
        <v>812</v>
      </c>
    </row>
    <row r="473" spans="6:8" x14ac:dyDescent="0.3">
      <c r="F473" s="16">
        <v>0</v>
      </c>
      <c r="G473" t="s">
        <v>812</v>
      </c>
      <c r="H473" t="s">
        <v>813</v>
      </c>
    </row>
    <row r="474" spans="6:8" x14ac:dyDescent="0.3">
      <c r="F474" s="16">
        <v>0</v>
      </c>
      <c r="G474" t="s">
        <v>813</v>
      </c>
      <c r="H474" t="s">
        <v>814</v>
      </c>
    </row>
    <row r="475" spans="6:8" x14ac:dyDescent="0.3">
      <c r="F475" s="16">
        <v>0</v>
      </c>
      <c r="G475" t="s">
        <v>814</v>
      </c>
      <c r="H475" t="s">
        <v>815</v>
      </c>
    </row>
    <row r="476" spans="6:8" x14ac:dyDescent="0.3">
      <c r="F476" s="16">
        <v>0</v>
      </c>
      <c r="G476" t="s">
        <v>815</v>
      </c>
      <c r="H476" t="s">
        <v>816</v>
      </c>
    </row>
    <row r="477" spans="6:8" x14ac:dyDescent="0.3">
      <c r="F477" s="16">
        <v>0</v>
      </c>
      <c r="G477" t="s">
        <v>816</v>
      </c>
      <c r="H477" t="s">
        <v>817</v>
      </c>
    </row>
    <row r="478" spans="6:8" x14ac:dyDescent="0.3">
      <c r="F478" s="16">
        <v>0</v>
      </c>
      <c r="G478" t="s">
        <v>817</v>
      </c>
      <c r="H478" t="s">
        <v>818</v>
      </c>
    </row>
    <row r="479" spans="6:8" x14ac:dyDescent="0.3">
      <c r="F479" s="16">
        <v>0</v>
      </c>
      <c r="G479" t="s">
        <v>818</v>
      </c>
      <c r="H479" t="s">
        <v>819</v>
      </c>
    </row>
    <row r="480" spans="6:8" x14ac:dyDescent="0.3">
      <c r="F480" s="16">
        <v>0</v>
      </c>
      <c r="G480" t="s">
        <v>819</v>
      </c>
      <c r="H480" t="s">
        <v>820</v>
      </c>
    </row>
    <row r="481" spans="1:8" x14ac:dyDescent="0.3">
      <c r="A481" s="9">
        <v>11</v>
      </c>
      <c r="B481" s="8" t="s">
        <v>774</v>
      </c>
      <c r="C481" s="9" t="s">
        <v>51</v>
      </c>
      <c r="D481" s="9" t="s">
        <v>52</v>
      </c>
      <c r="E481" s="9" t="s">
        <v>53</v>
      </c>
      <c r="F481" s="16">
        <v>0</v>
      </c>
      <c r="G481" t="s">
        <v>820</v>
      </c>
      <c r="H481" t="s">
        <v>821</v>
      </c>
    </row>
    <row r="482" spans="1:8" x14ac:dyDescent="0.3">
      <c r="B482" s="7"/>
      <c r="C482" s="4">
        <v>0.2298</v>
      </c>
      <c r="D482" s="4">
        <v>0.93899999999999995</v>
      </c>
      <c r="E482" s="4">
        <v>0.36580000000000001</v>
      </c>
      <c r="F482" s="16">
        <v>0</v>
      </c>
      <c r="G482" t="s">
        <v>821</v>
      </c>
      <c r="H482" t="s">
        <v>822</v>
      </c>
    </row>
    <row r="483" spans="1:8" x14ac:dyDescent="0.3">
      <c r="B483" s="15">
        <f>SUM(C483:E483)</f>
        <v>14.137</v>
      </c>
      <c r="C483" s="1">
        <f>SUM(F481:F484)+SUM(F491:F512)+SUM(F519:F530)</f>
        <v>13.07</v>
      </c>
      <c r="D483" s="1">
        <f>SUM(F485:F490)</f>
        <v>0</v>
      </c>
      <c r="E483" s="1">
        <f>SUM(F513:F518)</f>
        <v>1.0670000000000002</v>
      </c>
      <c r="F483" s="16">
        <v>0</v>
      </c>
      <c r="G483" t="s">
        <v>822</v>
      </c>
      <c r="H483" t="s">
        <v>823</v>
      </c>
    </row>
    <row r="484" spans="1:8" x14ac:dyDescent="0.3">
      <c r="A484" s="13">
        <f>B484+A436</f>
        <v>25.630475999999998</v>
      </c>
      <c r="B484" s="6">
        <f>SUM(C484:E484)</f>
        <v>3.3937946000000001</v>
      </c>
      <c r="C484" s="5">
        <f>C482*C483</f>
        <v>3.0034860000000001</v>
      </c>
      <c r="D484" s="5">
        <f t="shared" ref="D484:E484" si="10">D482*D483</f>
        <v>0</v>
      </c>
      <c r="E484" s="5">
        <f t="shared" si="10"/>
        <v>0.39030860000000006</v>
      </c>
      <c r="F484" s="16">
        <v>0</v>
      </c>
      <c r="G484" t="s">
        <v>823</v>
      </c>
      <c r="H484" t="s">
        <v>824</v>
      </c>
    </row>
    <row r="485" spans="1:8" x14ac:dyDescent="0.3">
      <c r="F485" s="16">
        <v>0</v>
      </c>
      <c r="G485" t="s">
        <v>824</v>
      </c>
      <c r="H485" t="s">
        <v>825</v>
      </c>
    </row>
    <row r="486" spans="1:8" x14ac:dyDescent="0.3">
      <c r="F486" s="16">
        <v>0</v>
      </c>
      <c r="G486" t="s">
        <v>825</v>
      </c>
      <c r="H486" t="s">
        <v>826</v>
      </c>
    </row>
    <row r="487" spans="1:8" x14ac:dyDescent="0.3">
      <c r="F487" s="16">
        <v>0</v>
      </c>
      <c r="G487" t="s">
        <v>826</v>
      </c>
      <c r="H487" t="s">
        <v>827</v>
      </c>
    </row>
    <row r="488" spans="1:8" x14ac:dyDescent="0.3">
      <c r="F488" s="16">
        <v>0</v>
      </c>
      <c r="G488" t="s">
        <v>827</v>
      </c>
      <c r="H488" t="s">
        <v>828</v>
      </c>
    </row>
    <row r="489" spans="1:8" x14ac:dyDescent="0.3">
      <c r="F489" s="16">
        <v>0</v>
      </c>
      <c r="G489" t="s">
        <v>828</v>
      </c>
      <c r="H489" t="s">
        <v>829</v>
      </c>
    </row>
    <row r="490" spans="1:8" x14ac:dyDescent="0.3">
      <c r="F490" s="16">
        <v>0</v>
      </c>
      <c r="G490" t="s">
        <v>829</v>
      </c>
      <c r="H490" t="s">
        <v>830</v>
      </c>
    </row>
    <row r="491" spans="1:8" x14ac:dyDescent="0.3">
      <c r="F491" s="16">
        <v>0</v>
      </c>
      <c r="G491" t="s">
        <v>830</v>
      </c>
      <c r="H491" t="s">
        <v>831</v>
      </c>
    </row>
    <row r="492" spans="1:8" x14ac:dyDescent="0.3">
      <c r="F492" s="16">
        <v>0</v>
      </c>
      <c r="G492" t="s">
        <v>831</v>
      </c>
      <c r="H492" t="s">
        <v>832</v>
      </c>
    </row>
    <row r="493" spans="1:8" x14ac:dyDescent="0.3">
      <c r="F493" s="16">
        <v>0</v>
      </c>
      <c r="G493" t="s">
        <v>832</v>
      </c>
      <c r="H493" t="s">
        <v>833</v>
      </c>
    </row>
    <row r="494" spans="1:8" x14ac:dyDescent="0.3">
      <c r="F494" s="16">
        <v>0.18</v>
      </c>
      <c r="G494" t="s">
        <v>833</v>
      </c>
      <c r="H494" t="s">
        <v>834</v>
      </c>
    </row>
    <row r="495" spans="1:8" x14ac:dyDescent="0.3">
      <c r="F495" s="16">
        <v>0.53700000000000003</v>
      </c>
      <c r="G495" t="s">
        <v>834</v>
      </c>
      <c r="H495" t="s">
        <v>835</v>
      </c>
    </row>
    <row r="496" spans="1:8" x14ac:dyDescent="0.3">
      <c r="F496" s="16">
        <v>0.874</v>
      </c>
      <c r="G496" t="s">
        <v>835</v>
      </c>
      <c r="H496" t="s">
        <v>836</v>
      </c>
    </row>
    <row r="497" spans="6:8" x14ac:dyDescent="0.3">
      <c r="F497" s="16">
        <v>0.52300000000000002</v>
      </c>
      <c r="G497" t="s">
        <v>836</v>
      </c>
      <c r="H497" t="s">
        <v>837</v>
      </c>
    </row>
    <row r="498" spans="6:8" x14ac:dyDescent="0.3">
      <c r="F498" s="16">
        <v>0.245</v>
      </c>
      <c r="G498" t="s">
        <v>837</v>
      </c>
      <c r="H498" t="s">
        <v>838</v>
      </c>
    </row>
    <row r="499" spans="6:8" x14ac:dyDescent="0.3">
      <c r="F499" s="16">
        <v>0.52300000000000002</v>
      </c>
      <c r="G499" t="s">
        <v>838</v>
      </c>
      <c r="H499" t="s">
        <v>839</v>
      </c>
    </row>
    <row r="500" spans="6:8" x14ac:dyDescent="0.3">
      <c r="F500" s="16">
        <v>0.53</v>
      </c>
      <c r="G500" t="s">
        <v>839</v>
      </c>
      <c r="H500" t="s">
        <v>840</v>
      </c>
    </row>
    <row r="501" spans="6:8" x14ac:dyDescent="0.3">
      <c r="F501" s="16">
        <v>0.58099999999999996</v>
      </c>
      <c r="G501" t="s">
        <v>840</v>
      </c>
      <c r="H501" t="s">
        <v>841</v>
      </c>
    </row>
    <row r="502" spans="6:8" x14ac:dyDescent="0.3">
      <c r="F502" s="16">
        <v>0.89100000000000001</v>
      </c>
      <c r="G502" t="s">
        <v>841</v>
      </c>
      <c r="H502" t="s">
        <v>842</v>
      </c>
    </row>
    <row r="503" spans="6:8" x14ac:dyDescent="0.3">
      <c r="F503" s="16">
        <v>0.35699999999999998</v>
      </c>
      <c r="G503" t="s">
        <v>842</v>
      </c>
      <c r="H503" t="s">
        <v>843</v>
      </c>
    </row>
    <row r="504" spans="6:8" x14ac:dyDescent="0.3">
      <c r="F504" s="16">
        <v>0.42199999999999999</v>
      </c>
      <c r="G504" t="s">
        <v>843</v>
      </c>
      <c r="H504" t="s">
        <v>844</v>
      </c>
    </row>
    <row r="505" spans="6:8" x14ac:dyDescent="0.3">
      <c r="F505" s="16">
        <v>0.82299999999999995</v>
      </c>
      <c r="G505" t="s">
        <v>844</v>
      </c>
      <c r="H505" t="s">
        <v>845</v>
      </c>
    </row>
    <row r="506" spans="6:8" x14ac:dyDescent="0.3">
      <c r="F506" s="16">
        <v>1.026</v>
      </c>
      <c r="G506" t="s">
        <v>845</v>
      </c>
      <c r="H506" t="s">
        <v>846</v>
      </c>
    </row>
    <row r="507" spans="6:8" x14ac:dyDescent="0.3">
      <c r="F507" s="16">
        <v>0.94799999999999995</v>
      </c>
      <c r="G507" t="s">
        <v>846</v>
      </c>
      <c r="H507" t="s">
        <v>847</v>
      </c>
    </row>
    <row r="508" spans="6:8" x14ac:dyDescent="0.3">
      <c r="F508" s="16">
        <v>1.0589999999999999</v>
      </c>
      <c r="G508" t="s">
        <v>847</v>
      </c>
      <c r="H508" t="s">
        <v>848</v>
      </c>
    </row>
    <row r="509" spans="6:8" x14ac:dyDescent="0.3">
      <c r="F509" s="16">
        <v>0.83699999999999997</v>
      </c>
      <c r="G509" t="s">
        <v>848</v>
      </c>
      <c r="H509" t="s">
        <v>849</v>
      </c>
    </row>
    <row r="510" spans="6:8" x14ac:dyDescent="0.3">
      <c r="F510" s="16">
        <v>0.87</v>
      </c>
      <c r="G510" t="s">
        <v>849</v>
      </c>
      <c r="H510" t="s">
        <v>850</v>
      </c>
    </row>
    <row r="511" spans="6:8" x14ac:dyDescent="0.3">
      <c r="F511" s="16">
        <v>1.1200000000000001</v>
      </c>
      <c r="G511" t="s">
        <v>850</v>
      </c>
      <c r="H511" t="s">
        <v>851</v>
      </c>
    </row>
    <row r="512" spans="6:8" x14ac:dyDescent="0.3">
      <c r="F512" s="16">
        <v>0.72399999999999998</v>
      </c>
      <c r="G512" t="s">
        <v>851</v>
      </c>
      <c r="H512" t="s">
        <v>852</v>
      </c>
    </row>
    <row r="513" spans="6:8" x14ac:dyDescent="0.3">
      <c r="F513" s="16">
        <v>0.48699999999999999</v>
      </c>
      <c r="G513" t="s">
        <v>852</v>
      </c>
      <c r="H513" t="s">
        <v>853</v>
      </c>
    </row>
    <row r="514" spans="6:8" x14ac:dyDescent="0.3">
      <c r="F514" s="16">
        <v>0.42199999999999999</v>
      </c>
      <c r="G514" t="s">
        <v>853</v>
      </c>
      <c r="H514" t="s">
        <v>854</v>
      </c>
    </row>
    <row r="515" spans="6:8" x14ac:dyDescent="0.3">
      <c r="F515" s="16">
        <v>0.13</v>
      </c>
      <c r="G515" t="s">
        <v>854</v>
      </c>
      <c r="H515" t="s">
        <v>855</v>
      </c>
    </row>
    <row r="516" spans="6:8" x14ac:dyDescent="0.3">
      <c r="F516" s="16">
        <v>2.5999999999999999E-2</v>
      </c>
      <c r="G516" t="s">
        <v>855</v>
      </c>
      <c r="H516" t="s">
        <v>856</v>
      </c>
    </row>
    <row r="517" spans="6:8" x14ac:dyDescent="0.3">
      <c r="F517" s="16">
        <v>2E-3</v>
      </c>
      <c r="G517" t="s">
        <v>856</v>
      </c>
      <c r="H517" t="s">
        <v>857</v>
      </c>
    </row>
    <row r="518" spans="6:8" x14ac:dyDescent="0.3">
      <c r="F518" s="16">
        <v>0</v>
      </c>
      <c r="G518" t="s">
        <v>857</v>
      </c>
      <c r="H518" t="s">
        <v>858</v>
      </c>
    </row>
    <row r="519" spans="6:8" x14ac:dyDescent="0.3">
      <c r="F519" s="16">
        <v>0</v>
      </c>
      <c r="G519" t="s">
        <v>858</v>
      </c>
      <c r="H519" t="s">
        <v>859</v>
      </c>
    </row>
    <row r="520" spans="6:8" x14ac:dyDescent="0.3">
      <c r="F520" s="16">
        <v>0</v>
      </c>
      <c r="G520" t="s">
        <v>859</v>
      </c>
      <c r="H520" t="s">
        <v>860</v>
      </c>
    </row>
    <row r="521" spans="6:8" x14ac:dyDescent="0.3">
      <c r="F521" s="16">
        <v>0</v>
      </c>
      <c r="G521" t="s">
        <v>860</v>
      </c>
      <c r="H521" t="s">
        <v>861</v>
      </c>
    </row>
    <row r="522" spans="6:8" x14ac:dyDescent="0.3">
      <c r="F522" s="16">
        <v>0</v>
      </c>
      <c r="G522" t="s">
        <v>861</v>
      </c>
      <c r="H522" t="s">
        <v>862</v>
      </c>
    </row>
    <row r="523" spans="6:8" x14ac:dyDescent="0.3">
      <c r="F523" s="16">
        <v>0</v>
      </c>
      <c r="G523" t="s">
        <v>862</v>
      </c>
      <c r="H523" t="s">
        <v>863</v>
      </c>
    </row>
    <row r="524" spans="6:8" x14ac:dyDescent="0.3">
      <c r="F524" s="16">
        <v>0</v>
      </c>
      <c r="G524" t="s">
        <v>863</v>
      </c>
      <c r="H524" t="s">
        <v>864</v>
      </c>
    </row>
    <row r="525" spans="6:8" x14ac:dyDescent="0.3">
      <c r="F525" s="16">
        <v>0</v>
      </c>
      <c r="G525" t="s">
        <v>864</v>
      </c>
      <c r="H525" t="s">
        <v>865</v>
      </c>
    </row>
    <row r="526" spans="6:8" x14ac:dyDescent="0.3">
      <c r="F526" s="16">
        <v>0</v>
      </c>
      <c r="G526" t="s">
        <v>865</v>
      </c>
      <c r="H526" t="s">
        <v>866</v>
      </c>
    </row>
    <row r="527" spans="6:8" x14ac:dyDescent="0.3">
      <c r="F527" s="16">
        <v>0</v>
      </c>
      <c r="G527" t="s">
        <v>866</v>
      </c>
      <c r="H527" t="s">
        <v>867</v>
      </c>
    </row>
    <row r="528" spans="6:8" x14ac:dyDescent="0.3">
      <c r="F528" s="16">
        <v>0</v>
      </c>
      <c r="G528" t="s">
        <v>867</v>
      </c>
      <c r="H528" t="s">
        <v>868</v>
      </c>
    </row>
    <row r="529" spans="1:8" x14ac:dyDescent="0.3">
      <c r="A529" s="9">
        <v>12</v>
      </c>
      <c r="B529" s="8" t="s">
        <v>774</v>
      </c>
      <c r="C529" s="9" t="s">
        <v>51</v>
      </c>
      <c r="D529" s="9" t="s">
        <v>52</v>
      </c>
      <c r="E529" s="9" t="s">
        <v>53</v>
      </c>
      <c r="F529" s="16">
        <v>0</v>
      </c>
      <c r="G529" t="s">
        <v>868</v>
      </c>
      <c r="H529" t="s">
        <v>869</v>
      </c>
    </row>
    <row r="530" spans="1:8" x14ac:dyDescent="0.3">
      <c r="B530" s="7"/>
      <c r="C530" s="4">
        <v>0.2298</v>
      </c>
      <c r="D530" s="4">
        <v>0.93899999999999995</v>
      </c>
      <c r="E530" s="4">
        <v>0.36580000000000001</v>
      </c>
      <c r="F530" s="16">
        <v>0</v>
      </c>
      <c r="G530" t="s">
        <v>869</v>
      </c>
      <c r="H530" t="s">
        <v>870</v>
      </c>
    </row>
    <row r="531" spans="1:8" x14ac:dyDescent="0.3">
      <c r="B531" s="15">
        <f>SUM(C531:E531)</f>
        <v>13.067</v>
      </c>
      <c r="C531" s="1">
        <f>SUM(F529:F532)+SUM(F539:F560)+SUM(F567:F578)</f>
        <v>10.984999999999999</v>
      </c>
      <c r="D531" s="1">
        <f>SUM(F533:F538)</f>
        <v>0</v>
      </c>
      <c r="E531" s="1">
        <f>SUM(F561:F566)</f>
        <v>2.0820000000000003</v>
      </c>
      <c r="F531" s="16">
        <v>0</v>
      </c>
      <c r="G531" t="s">
        <v>870</v>
      </c>
      <c r="H531" t="s">
        <v>871</v>
      </c>
    </row>
    <row r="532" spans="1:8" x14ac:dyDescent="0.3">
      <c r="A532" s="13">
        <f>B532+A484</f>
        <v>28.916424599999999</v>
      </c>
      <c r="B532" s="6">
        <f>SUM(C532:E532)</f>
        <v>3.2859486000000002</v>
      </c>
      <c r="C532" s="5">
        <f>C530*C531</f>
        <v>2.5243530000000001</v>
      </c>
      <c r="D532" s="5">
        <f t="shared" ref="D532:E532" si="11">D530*D531</f>
        <v>0</v>
      </c>
      <c r="E532" s="5">
        <f t="shared" si="11"/>
        <v>0.76159560000000015</v>
      </c>
      <c r="F532" s="16">
        <v>0</v>
      </c>
      <c r="G532" t="s">
        <v>871</v>
      </c>
      <c r="H532" t="s">
        <v>872</v>
      </c>
    </row>
    <row r="533" spans="1:8" x14ac:dyDescent="0.3">
      <c r="F533" s="16">
        <v>0</v>
      </c>
      <c r="G533" t="s">
        <v>872</v>
      </c>
      <c r="H533" t="s">
        <v>873</v>
      </c>
    </row>
    <row r="534" spans="1:8" x14ac:dyDescent="0.3">
      <c r="F534" s="16">
        <v>0</v>
      </c>
      <c r="G534" t="s">
        <v>873</v>
      </c>
      <c r="H534" t="s">
        <v>874</v>
      </c>
    </row>
    <row r="535" spans="1:8" x14ac:dyDescent="0.3">
      <c r="F535" s="16">
        <v>0</v>
      </c>
      <c r="G535" t="s">
        <v>874</v>
      </c>
      <c r="H535" t="s">
        <v>875</v>
      </c>
    </row>
    <row r="536" spans="1:8" x14ac:dyDescent="0.3">
      <c r="F536" s="16">
        <v>0</v>
      </c>
      <c r="G536" t="s">
        <v>875</v>
      </c>
      <c r="H536" t="s">
        <v>876</v>
      </c>
    </row>
    <row r="537" spans="1:8" x14ac:dyDescent="0.3">
      <c r="F537" s="16">
        <v>0</v>
      </c>
      <c r="G537" t="s">
        <v>876</v>
      </c>
      <c r="H537" t="s">
        <v>877</v>
      </c>
    </row>
    <row r="538" spans="1:8" x14ac:dyDescent="0.3">
      <c r="F538" s="16">
        <v>0</v>
      </c>
      <c r="G538" t="s">
        <v>877</v>
      </c>
      <c r="H538" t="s">
        <v>878</v>
      </c>
    </row>
    <row r="539" spans="1:8" x14ac:dyDescent="0.3">
      <c r="F539" s="16">
        <v>0</v>
      </c>
      <c r="G539" t="s">
        <v>878</v>
      </c>
      <c r="H539" t="s">
        <v>879</v>
      </c>
    </row>
    <row r="540" spans="1:8" x14ac:dyDescent="0.3">
      <c r="F540" s="16">
        <v>0</v>
      </c>
      <c r="G540" t="s">
        <v>879</v>
      </c>
      <c r="H540" t="s">
        <v>880</v>
      </c>
    </row>
    <row r="541" spans="1:8" x14ac:dyDescent="0.3">
      <c r="F541" s="16">
        <v>0</v>
      </c>
      <c r="G541" t="s">
        <v>880</v>
      </c>
      <c r="H541" t="s">
        <v>881</v>
      </c>
    </row>
    <row r="542" spans="1:8" x14ac:dyDescent="0.3">
      <c r="F542" s="16">
        <v>0.109</v>
      </c>
      <c r="G542" t="s">
        <v>881</v>
      </c>
      <c r="H542" t="s">
        <v>882</v>
      </c>
    </row>
    <row r="543" spans="1:8" x14ac:dyDescent="0.3">
      <c r="F543" s="16">
        <v>0.254</v>
      </c>
      <c r="G543" t="s">
        <v>882</v>
      </c>
      <c r="H543" t="s">
        <v>883</v>
      </c>
    </row>
    <row r="544" spans="1:8" x14ac:dyDescent="0.3">
      <c r="F544" s="16">
        <v>4.3999999999999997E-2</v>
      </c>
      <c r="G544" t="s">
        <v>883</v>
      </c>
      <c r="H544" t="s">
        <v>884</v>
      </c>
    </row>
    <row r="545" spans="6:8" x14ac:dyDescent="0.3">
      <c r="F545" s="16">
        <v>4.3999999999999997E-2</v>
      </c>
      <c r="G545" t="s">
        <v>884</v>
      </c>
      <c r="H545" t="s">
        <v>885</v>
      </c>
    </row>
    <row r="546" spans="6:8" x14ac:dyDescent="0.3">
      <c r="F546" s="16">
        <v>0.253</v>
      </c>
      <c r="G546" t="s">
        <v>885</v>
      </c>
      <c r="H546" t="s">
        <v>886</v>
      </c>
    </row>
    <row r="547" spans="6:8" x14ac:dyDescent="0.3">
      <c r="F547" s="16">
        <v>0.29199999999999998</v>
      </c>
      <c r="G547" t="s">
        <v>886</v>
      </c>
      <c r="H547" t="s">
        <v>887</v>
      </c>
    </row>
    <row r="548" spans="6:8" x14ac:dyDescent="0.3">
      <c r="F548" s="16">
        <v>0.36899999999999999</v>
      </c>
      <c r="G548" t="s">
        <v>887</v>
      </c>
      <c r="H548" t="s">
        <v>888</v>
      </c>
    </row>
    <row r="549" spans="6:8" x14ac:dyDescent="0.3">
      <c r="F549" s="16">
        <v>0.19500000000000001</v>
      </c>
      <c r="G549" t="s">
        <v>888</v>
      </c>
      <c r="H549" t="s">
        <v>889</v>
      </c>
    </row>
    <row r="550" spans="6:8" x14ac:dyDescent="0.3">
      <c r="F550" s="16">
        <v>5.0999999999999997E-2</v>
      </c>
      <c r="G550" t="s">
        <v>889</v>
      </c>
      <c r="H550" t="s">
        <v>890</v>
      </c>
    </row>
    <row r="551" spans="6:8" x14ac:dyDescent="0.3">
      <c r="F551" s="16">
        <v>0.10299999999999999</v>
      </c>
      <c r="G551" t="s">
        <v>890</v>
      </c>
      <c r="H551" t="s">
        <v>891</v>
      </c>
    </row>
    <row r="552" spans="6:8" x14ac:dyDescent="0.3">
      <c r="F552" s="16">
        <v>5.0999999999999997E-2</v>
      </c>
      <c r="G552" t="s">
        <v>891</v>
      </c>
      <c r="H552" t="s">
        <v>892</v>
      </c>
    </row>
    <row r="553" spans="6:8" x14ac:dyDescent="0.3">
      <c r="F553" s="16">
        <v>0.01</v>
      </c>
      <c r="G553" t="s">
        <v>892</v>
      </c>
      <c r="H553" t="s">
        <v>893</v>
      </c>
    </row>
    <row r="554" spans="6:8" x14ac:dyDescent="0.3">
      <c r="F554" s="16">
        <v>3.0000000000000001E-3</v>
      </c>
      <c r="G554" t="s">
        <v>893</v>
      </c>
      <c r="H554" t="s">
        <v>894</v>
      </c>
    </row>
    <row r="555" spans="6:8" x14ac:dyDescent="0.3">
      <c r="F555" s="16">
        <v>8.0000000000000002E-3</v>
      </c>
      <c r="G555" t="s">
        <v>894</v>
      </c>
      <c r="H555" t="s">
        <v>895</v>
      </c>
    </row>
    <row r="556" spans="6:8" x14ac:dyDescent="0.3">
      <c r="F556" s="16">
        <v>1.3480000000000001</v>
      </c>
      <c r="G556" t="s">
        <v>895</v>
      </c>
      <c r="H556" t="s">
        <v>896</v>
      </c>
    </row>
    <row r="557" spans="6:8" x14ac:dyDescent="0.3">
      <c r="F557" s="16">
        <v>2.3279999999999998</v>
      </c>
      <c r="G557" t="s">
        <v>896</v>
      </c>
      <c r="H557" t="s">
        <v>897</v>
      </c>
    </row>
    <row r="558" spans="6:8" x14ac:dyDescent="0.3">
      <c r="F558" s="16">
        <v>2.12</v>
      </c>
      <c r="G558" t="s">
        <v>897</v>
      </c>
      <c r="H558" t="s">
        <v>898</v>
      </c>
    </row>
    <row r="559" spans="6:8" x14ac:dyDescent="0.3">
      <c r="F559" s="16">
        <v>1.861</v>
      </c>
      <c r="G559" t="s">
        <v>898</v>
      </c>
      <c r="H559" t="s">
        <v>899</v>
      </c>
    </row>
    <row r="560" spans="6:8" x14ac:dyDescent="0.3">
      <c r="F560" s="16">
        <v>1.542</v>
      </c>
      <c r="G560" t="s">
        <v>899</v>
      </c>
      <c r="H560" t="s">
        <v>900</v>
      </c>
    </row>
    <row r="561" spans="6:8" x14ac:dyDescent="0.3">
      <c r="F561" s="16">
        <v>1.1259999999999999</v>
      </c>
      <c r="G561" t="s">
        <v>900</v>
      </c>
      <c r="H561" t="s">
        <v>901</v>
      </c>
    </row>
    <row r="562" spans="6:8" x14ac:dyDescent="0.3">
      <c r="F562" s="16">
        <v>0.66400000000000003</v>
      </c>
      <c r="G562" t="s">
        <v>901</v>
      </c>
      <c r="H562" t="s">
        <v>902</v>
      </c>
    </row>
    <row r="563" spans="6:8" x14ac:dyDescent="0.3">
      <c r="F563" s="16">
        <v>0.26400000000000001</v>
      </c>
      <c r="G563" t="s">
        <v>902</v>
      </c>
      <c r="H563" t="s">
        <v>903</v>
      </c>
    </row>
    <row r="564" spans="6:8" x14ac:dyDescent="0.3">
      <c r="F564" s="16">
        <v>2.8000000000000001E-2</v>
      </c>
      <c r="G564" t="s">
        <v>903</v>
      </c>
      <c r="H564" t="s">
        <v>904</v>
      </c>
    </row>
    <row r="565" spans="6:8" x14ac:dyDescent="0.3">
      <c r="F565" s="16">
        <v>0</v>
      </c>
      <c r="G565" t="s">
        <v>904</v>
      </c>
      <c r="H565" t="s">
        <v>905</v>
      </c>
    </row>
    <row r="566" spans="6:8" x14ac:dyDescent="0.3">
      <c r="F566" s="16">
        <v>0</v>
      </c>
      <c r="G566" t="s">
        <v>905</v>
      </c>
      <c r="H566" t="s">
        <v>906</v>
      </c>
    </row>
    <row r="567" spans="6:8" x14ac:dyDescent="0.3">
      <c r="F567" s="16">
        <v>0</v>
      </c>
      <c r="G567" t="s">
        <v>906</v>
      </c>
      <c r="H567" t="s">
        <v>907</v>
      </c>
    </row>
    <row r="568" spans="6:8" x14ac:dyDescent="0.3">
      <c r="F568" s="16">
        <v>0</v>
      </c>
      <c r="G568" t="s">
        <v>907</v>
      </c>
      <c r="H568" t="s">
        <v>908</v>
      </c>
    </row>
    <row r="569" spans="6:8" x14ac:dyDescent="0.3">
      <c r="F569" s="16">
        <v>0</v>
      </c>
      <c r="G569" t="s">
        <v>908</v>
      </c>
      <c r="H569" t="s">
        <v>909</v>
      </c>
    </row>
    <row r="570" spans="6:8" x14ac:dyDescent="0.3">
      <c r="F570" s="16">
        <v>0</v>
      </c>
      <c r="G570" t="s">
        <v>909</v>
      </c>
      <c r="H570" t="s">
        <v>910</v>
      </c>
    </row>
    <row r="571" spans="6:8" x14ac:dyDescent="0.3">
      <c r="F571" s="16">
        <v>0</v>
      </c>
      <c r="G571" t="s">
        <v>910</v>
      </c>
      <c r="H571" t="s">
        <v>911</v>
      </c>
    </row>
    <row r="572" spans="6:8" x14ac:dyDescent="0.3">
      <c r="F572" s="16">
        <v>0</v>
      </c>
      <c r="G572" t="s">
        <v>911</v>
      </c>
      <c r="H572" t="s">
        <v>912</v>
      </c>
    </row>
    <row r="573" spans="6:8" x14ac:dyDescent="0.3">
      <c r="F573" s="16">
        <v>0</v>
      </c>
      <c r="G573" t="s">
        <v>912</v>
      </c>
      <c r="H573" t="s">
        <v>913</v>
      </c>
    </row>
    <row r="574" spans="6:8" x14ac:dyDescent="0.3">
      <c r="F574" s="16">
        <v>0</v>
      </c>
      <c r="G574" t="s">
        <v>913</v>
      </c>
      <c r="H574" t="s">
        <v>914</v>
      </c>
    </row>
    <row r="575" spans="6:8" x14ac:dyDescent="0.3">
      <c r="F575" s="16">
        <v>0</v>
      </c>
      <c r="G575" t="s">
        <v>914</v>
      </c>
      <c r="H575" t="s">
        <v>915</v>
      </c>
    </row>
    <row r="576" spans="6:8" x14ac:dyDescent="0.3">
      <c r="F576" s="16">
        <v>0</v>
      </c>
      <c r="G576" t="s">
        <v>915</v>
      </c>
      <c r="H576" t="s">
        <v>916</v>
      </c>
    </row>
    <row r="577" spans="1:8" x14ac:dyDescent="0.3">
      <c r="A577" s="9">
        <v>13</v>
      </c>
      <c r="B577" s="8" t="s">
        <v>774</v>
      </c>
      <c r="C577" s="9" t="s">
        <v>51</v>
      </c>
      <c r="D577" s="9" t="s">
        <v>52</v>
      </c>
      <c r="E577" s="9" t="s">
        <v>53</v>
      </c>
      <c r="F577" s="10">
        <v>0</v>
      </c>
      <c r="G577" s="11" t="s">
        <v>0</v>
      </c>
      <c r="H577" s="11" t="s">
        <v>1</v>
      </c>
    </row>
    <row r="578" spans="1:8" x14ac:dyDescent="0.3">
      <c r="B578" s="7"/>
      <c r="C578" s="4">
        <v>0.2298</v>
      </c>
      <c r="D578" s="4">
        <v>0.93899999999999995</v>
      </c>
      <c r="E578" s="4">
        <v>0.36580000000000001</v>
      </c>
      <c r="F578" s="1">
        <v>0</v>
      </c>
      <c r="G578" t="s">
        <v>1</v>
      </c>
      <c r="H578" t="s">
        <v>2</v>
      </c>
    </row>
    <row r="579" spans="1:8" x14ac:dyDescent="0.3">
      <c r="B579" s="15">
        <f>SUM(C579:E579)</f>
        <v>27.81</v>
      </c>
      <c r="C579" s="1">
        <f>SUM(F577:F580)+SUM(F587:F608)+SUM(F615:F626)</f>
        <v>26.632999999999999</v>
      </c>
      <c r="D579" s="1">
        <f>SUM(F581:F586)</f>
        <v>0</v>
      </c>
      <c r="E579" s="1">
        <f>SUM(F609:F614)</f>
        <v>1.1769999999999998</v>
      </c>
      <c r="F579" s="1">
        <v>0</v>
      </c>
      <c r="G579" t="s">
        <v>2</v>
      </c>
      <c r="H579" t="s">
        <v>3</v>
      </c>
    </row>
    <row r="580" spans="1:8" x14ac:dyDescent="0.3">
      <c r="A580" s="13">
        <f>B580+A532</f>
        <v>35.467234599999998</v>
      </c>
      <c r="B580" s="6">
        <f>SUM(C580:E580)</f>
        <v>6.5508099999999994</v>
      </c>
      <c r="C580" s="5">
        <f>C578*C579</f>
        <v>6.1202633999999998</v>
      </c>
      <c r="D580" s="5">
        <f t="shared" ref="D580:E580" si="12">D578*D579</f>
        <v>0</v>
      </c>
      <c r="E580" s="5">
        <f t="shared" si="12"/>
        <v>0.43054659999999995</v>
      </c>
      <c r="F580" s="1">
        <v>0</v>
      </c>
      <c r="G580" t="s">
        <v>3</v>
      </c>
      <c r="H580" t="s">
        <v>4</v>
      </c>
    </row>
    <row r="581" spans="1:8" x14ac:dyDescent="0.3">
      <c r="F581" s="1">
        <v>0</v>
      </c>
      <c r="G581" t="s">
        <v>4</v>
      </c>
      <c r="H581" t="s">
        <v>5</v>
      </c>
    </row>
    <row r="582" spans="1:8" x14ac:dyDescent="0.3">
      <c r="F582" s="1">
        <v>0</v>
      </c>
      <c r="G582" t="s">
        <v>5</v>
      </c>
      <c r="H582" t="s">
        <v>6</v>
      </c>
    </row>
    <row r="583" spans="1:8" x14ac:dyDescent="0.3">
      <c r="F583" s="1">
        <v>0</v>
      </c>
      <c r="G583" t="s">
        <v>6</v>
      </c>
      <c r="H583" t="s">
        <v>7</v>
      </c>
    </row>
    <row r="584" spans="1:8" x14ac:dyDescent="0.3">
      <c r="F584" s="1">
        <v>0</v>
      </c>
      <c r="G584" t="s">
        <v>7</v>
      </c>
      <c r="H584" t="s">
        <v>8</v>
      </c>
    </row>
    <row r="585" spans="1:8" x14ac:dyDescent="0.3">
      <c r="F585" s="1">
        <v>0</v>
      </c>
      <c r="G585" t="s">
        <v>8</v>
      </c>
      <c r="H585" t="s">
        <v>9</v>
      </c>
    </row>
    <row r="586" spans="1:8" x14ac:dyDescent="0.3">
      <c r="F586" s="1">
        <v>0</v>
      </c>
      <c r="G586" t="s">
        <v>9</v>
      </c>
      <c r="H586" t="s">
        <v>10</v>
      </c>
    </row>
    <row r="587" spans="1:8" x14ac:dyDescent="0.3">
      <c r="F587" s="1">
        <v>0</v>
      </c>
      <c r="G587" t="s">
        <v>10</v>
      </c>
      <c r="H587" t="s">
        <v>11</v>
      </c>
    </row>
    <row r="588" spans="1:8" x14ac:dyDescent="0.3">
      <c r="F588" s="1">
        <v>0</v>
      </c>
      <c r="G588" t="s">
        <v>11</v>
      </c>
      <c r="H588" t="s">
        <v>12</v>
      </c>
    </row>
    <row r="589" spans="1:8" x14ac:dyDescent="0.3">
      <c r="F589" s="1">
        <v>0</v>
      </c>
      <c r="G589" t="s">
        <v>12</v>
      </c>
      <c r="H589" t="s">
        <v>13</v>
      </c>
    </row>
    <row r="590" spans="1:8" x14ac:dyDescent="0.3">
      <c r="F590" s="1">
        <v>2.7E-2</v>
      </c>
      <c r="G590" t="s">
        <v>13</v>
      </c>
      <c r="H590" t="s">
        <v>14</v>
      </c>
    </row>
    <row r="591" spans="1:8" x14ac:dyDescent="0.3">
      <c r="F591" s="1">
        <v>6.8000000000000005E-2</v>
      </c>
      <c r="G591" t="s">
        <v>14</v>
      </c>
      <c r="H591" t="s">
        <v>15</v>
      </c>
    </row>
    <row r="592" spans="1:8" x14ac:dyDescent="0.3">
      <c r="F592" s="1">
        <v>0.501</v>
      </c>
      <c r="G592" t="s">
        <v>15</v>
      </c>
      <c r="H592" t="s">
        <v>16</v>
      </c>
    </row>
    <row r="593" spans="6:8" x14ac:dyDescent="0.3">
      <c r="F593" s="1">
        <v>0.71599999999999997</v>
      </c>
      <c r="G593" t="s">
        <v>16</v>
      </c>
      <c r="H593" t="s">
        <v>17</v>
      </c>
    </row>
    <row r="594" spans="6:8" x14ac:dyDescent="0.3">
      <c r="F594" s="1">
        <v>1.097</v>
      </c>
      <c r="G594" t="s">
        <v>17</v>
      </c>
      <c r="H594" t="s">
        <v>18</v>
      </c>
    </row>
    <row r="595" spans="6:8" x14ac:dyDescent="0.3">
      <c r="F595" s="1">
        <v>2.1309999999999998</v>
      </c>
      <c r="G595" t="s">
        <v>18</v>
      </c>
      <c r="H595" t="s">
        <v>19</v>
      </c>
    </row>
    <row r="596" spans="6:8" x14ac:dyDescent="0.3">
      <c r="F596" s="1">
        <v>2.2770000000000001</v>
      </c>
      <c r="G596" t="s">
        <v>19</v>
      </c>
      <c r="H596" t="s">
        <v>20</v>
      </c>
    </row>
    <row r="597" spans="6:8" x14ac:dyDescent="0.3">
      <c r="F597" s="1">
        <v>1.6060000000000001</v>
      </c>
      <c r="G597" t="s">
        <v>20</v>
      </c>
      <c r="H597" t="s">
        <v>21</v>
      </c>
    </row>
    <row r="598" spans="6:8" x14ac:dyDescent="0.3">
      <c r="F598" s="1">
        <v>2.0339999999999998</v>
      </c>
      <c r="G598" t="s">
        <v>21</v>
      </c>
      <c r="H598" t="s">
        <v>22</v>
      </c>
    </row>
    <row r="599" spans="6:8" x14ac:dyDescent="0.3">
      <c r="F599" s="1">
        <v>2.2629999999999999</v>
      </c>
      <c r="G599" t="s">
        <v>22</v>
      </c>
      <c r="H599" t="s">
        <v>23</v>
      </c>
    </row>
    <row r="600" spans="6:8" x14ac:dyDescent="0.3">
      <c r="F600" s="1">
        <v>2.194</v>
      </c>
      <c r="G600" t="s">
        <v>23</v>
      </c>
      <c r="H600" t="s">
        <v>24</v>
      </c>
    </row>
    <row r="601" spans="6:8" x14ac:dyDescent="0.3">
      <c r="F601" s="1">
        <v>2.4740000000000002</v>
      </c>
      <c r="G601" t="s">
        <v>24</v>
      </c>
      <c r="H601" t="s">
        <v>25</v>
      </c>
    </row>
    <row r="602" spans="6:8" x14ac:dyDescent="0.3">
      <c r="F602" s="1">
        <v>1.43</v>
      </c>
      <c r="G602" t="s">
        <v>25</v>
      </c>
      <c r="H602" t="s">
        <v>26</v>
      </c>
    </row>
    <row r="603" spans="6:8" x14ac:dyDescent="0.3">
      <c r="F603" s="1">
        <v>2.0470000000000002</v>
      </c>
      <c r="G603" t="s">
        <v>26</v>
      </c>
      <c r="H603" t="s">
        <v>27</v>
      </c>
    </row>
    <row r="604" spans="6:8" x14ac:dyDescent="0.3">
      <c r="F604" s="1">
        <v>1.8360000000000001</v>
      </c>
      <c r="G604" t="s">
        <v>27</v>
      </c>
      <c r="H604" t="s">
        <v>28</v>
      </c>
    </row>
    <row r="605" spans="6:8" x14ac:dyDescent="0.3">
      <c r="F605" s="1">
        <v>1.641</v>
      </c>
      <c r="G605" t="s">
        <v>28</v>
      </c>
      <c r="H605" t="s">
        <v>29</v>
      </c>
    </row>
    <row r="606" spans="6:8" x14ac:dyDescent="0.3">
      <c r="F606" s="1">
        <v>0.96</v>
      </c>
      <c r="G606" t="s">
        <v>29</v>
      </c>
      <c r="H606" t="s">
        <v>30</v>
      </c>
    </row>
    <row r="607" spans="6:8" x14ac:dyDescent="0.3">
      <c r="F607" s="1">
        <v>0.70899999999999996</v>
      </c>
      <c r="G607" t="s">
        <v>30</v>
      </c>
      <c r="H607" t="s">
        <v>31</v>
      </c>
    </row>
    <row r="608" spans="6:8" x14ac:dyDescent="0.3">
      <c r="F608" s="1">
        <v>0.622</v>
      </c>
      <c r="G608" t="s">
        <v>31</v>
      </c>
      <c r="H608" t="s">
        <v>32</v>
      </c>
    </row>
    <row r="609" spans="6:8" x14ac:dyDescent="0.3">
      <c r="F609" s="1">
        <v>0.432</v>
      </c>
      <c r="G609" t="s">
        <v>32</v>
      </c>
      <c r="H609" t="s">
        <v>33</v>
      </c>
    </row>
    <row r="610" spans="6:8" x14ac:dyDescent="0.3">
      <c r="F610" s="1">
        <v>0.44400000000000001</v>
      </c>
      <c r="G610" t="s">
        <v>33</v>
      </c>
      <c r="H610" t="s">
        <v>34</v>
      </c>
    </row>
    <row r="611" spans="6:8" x14ac:dyDescent="0.3">
      <c r="F611" s="1">
        <v>0.29199999999999998</v>
      </c>
      <c r="G611" t="s">
        <v>34</v>
      </c>
      <c r="H611" t="s">
        <v>35</v>
      </c>
    </row>
    <row r="612" spans="6:8" x14ac:dyDescent="0.3">
      <c r="F612" s="1">
        <v>1E-3</v>
      </c>
      <c r="G612" t="s">
        <v>35</v>
      </c>
      <c r="H612" t="s">
        <v>36</v>
      </c>
    </row>
    <row r="613" spans="6:8" x14ac:dyDescent="0.3">
      <c r="F613" s="1">
        <v>8.0000000000000002E-3</v>
      </c>
      <c r="G613" t="s">
        <v>36</v>
      </c>
      <c r="H613" t="s">
        <v>37</v>
      </c>
    </row>
    <row r="614" spans="6:8" x14ac:dyDescent="0.3">
      <c r="F614" s="1">
        <v>0</v>
      </c>
      <c r="G614" t="s">
        <v>37</v>
      </c>
      <c r="H614" t="s">
        <v>38</v>
      </c>
    </row>
    <row r="615" spans="6:8" x14ac:dyDescent="0.3">
      <c r="F615" s="1">
        <v>0</v>
      </c>
      <c r="G615" t="s">
        <v>38</v>
      </c>
      <c r="H615" t="s">
        <v>39</v>
      </c>
    </row>
    <row r="616" spans="6:8" x14ac:dyDescent="0.3">
      <c r="F616" s="1">
        <v>0</v>
      </c>
      <c r="G616" t="s">
        <v>39</v>
      </c>
      <c r="H616" t="s">
        <v>40</v>
      </c>
    </row>
    <row r="617" spans="6:8" x14ac:dyDescent="0.3">
      <c r="F617" s="1">
        <v>0</v>
      </c>
      <c r="G617" t="s">
        <v>40</v>
      </c>
      <c r="H617" t="s">
        <v>41</v>
      </c>
    </row>
    <row r="618" spans="6:8" x14ac:dyDescent="0.3">
      <c r="F618" s="1">
        <v>0</v>
      </c>
      <c r="G618" t="s">
        <v>41</v>
      </c>
      <c r="H618" t="s">
        <v>42</v>
      </c>
    </row>
    <row r="619" spans="6:8" x14ac:dyDescent="0.3">
      <c r="F619" s="1">
        <v>0</v>
      </c>
      <c r="G619" t="s">
        <v>42</v>
      </c>
      <c r="H619" t="s">
        <v>43</v>
      </c>
    </row>
    <row r="620" spans="6:8" x14ac:dyDescent="0.3">
      <c r="F620" s="1">
        <v>0</v>
      </c>
      <c r="G620" t="s">
        <v>43</v>
      </c>
      <c r="H620" t="s">
        <v>44</v>
      </c>
    </row>
    <row r="621" spans="6:8" x14ac:dyDescent="0.3">
      <c r="F621" s="1">
        <v>0</v>
      </c>
      <c r="G621" t="s">
        <v>44</v>
      </c>
      <c r="H621" t="s">
        <v>45</v>
      </c>
    </row>
    <row r="622" spans="6:8" x14ac:dyDescent="0.3">
      <c r="F622" s="1">
        <v>0</v>
      </c>
      <c r="G622" t="s">
        <v>45</v>
      </c>
      <c r="H622" t="s">
        <v>46</v>
      </c>
    </row>
    <row r="623" spans="6:8" x14ac:dyDescent="0.3">
      <c r="F623" s="1">
        <v>0</v>
      </c>
      <c r="G623" t="s">
        <v>46</v>
      </c>
      <c r="H623" t="s">
        <v>47</v>
      </c>
    </row>
    <row r="624" spans="6:8" x14ac:dyDescent="0.3">
      <c r="F624" s="1">
        <v>0</v>
      </c>
      <c r="G624" t="s">
        <v>47</v>
      </c>
      <c r="H624" t="s">
        <v>48</v>
      </c>
    </row>
    <row r="625" spans="1:8" x14ac:dyDescent="0.3">
      <c r="A625" s="9">
        <v>14</v>
      </c>
      <c r="B625" s="8" t="s">
        <v>774</v>
      </c>
      <c r="C625" s="9" t="s">
        <v>51</v>
      </c>
      <c r="D625" s="9" t="s">
        <v>52</v>
      </c>
      <c r="E625" s="9" t="s">
        <v>53</v>
      </c>
      <c r="F625" s="10">
        <v>0</v>
      </c>
      <c r="G625" s="11" t="s">
        <v>48</v>
      </c>
      <c r="H625" s="11" t="s">
        <v>49</v>
      </c>
    </row>
    <row r="626" spans="1:8" x14ac:dyDescent="0.3">
      <c r="B626" s="7"/>
      <c r="C626" s="4">
        <v>0.2298</v>
      </c>
      <c r="D626" s="4">
        <v>0.93899999999999995</v>
      </c>
      <c r="E626" s="4">
        <v>0.36580000000000001</v>
      </c>
      <c r="F626" s="1">
        <v>0</v>
      </c>
      <c r="G626" t="s">
        <v>49</v>
      </c>
      <c r="H626" t="s">
        <v>50</v>
      </c>
    </row>
    <row r="627" spans="1:8" x14ac:dyDescent="0.3">
      <c r="B627" s="15">
        <f>SUM(C627:E627)</f>
        <v>15.769999999999998</v>
      </c>
      <c r="C627" s="1">
        <f>SUM(F625:F628)+SUM(F635:F656)+SUM(F663:F674)</f>
        <v>15.537999999999998</v>
      </c>
      <c r="D627" s="1">
        <f>SUM(F629:F634)</f>
        <v>0</v>
      </c>
      <c r="E627" s="1">
        <f>SUM(F657:F662)</f>
        <v>0.23200000000000001</v>
      </c>
      <c r="F627" s="1">
        <v>0</v>
      </c>
      <c r="G627" t="s">
        <v>50</v>
      </c>
      <c r="H627" t="s">
        <v>54</v>
      </c>
    </row>
    <row r="628" spans="1:8" x14ac:dyDescent="0.3">
      <c r="A628" s="13">
        <f>B628+A580</f>
        <v>39.122732599999999</v>
      </c>
      <c r="B628" s="6">
        <f>SUM(C628:E628)</f>
        <v>3.6554979999999997</v>
      </c>
      <c r="C628" s="5">
        <f>C626*C627</f>
        <v>3.5706323999999996</v>
      </c>
      <c r="D628" s="5">
        <f t="shared" ref="D628:E628" si="13">D626*D627</f>
        <v>0</v>
      </c>
      <c r="E628" s="5">
        <f t="shared" si="13"/>
        <v>8.4865600000000013E-2</v>
      </c>
      <c r="F628" s="1">
        <v>0</v>
      </c>
      <c r="G628" t="s">
        <v>54</v>
      </c>
      <c r="H628" t="s">
        <v>55</v>
      </c>
    </row>
    <row r="629" spans="1:8" x14ac:dyDescent="0.3">
      <c r="F629" s="1">
        <v>0</v>
      </c>
      <c r="G629" t="s">
        <v>55</v>
      </c>
      <c r="H629" t="s">
        <v>56</v>
      </c>
    </row>
    <row r="630" spans="1:8" x14ac:dyDescent="0.3">
      <c r="F630" s="1">
        <v>0</v>
      </c>
      <c r="G630" t="s">
        <v>56</v>
      </c>
      <c r="H630" t="s">
        <v>57</v>
      </c>
    </row>
    <row r="631" spans="1:8" x14ac:dyDescent="0.3">
      <c r="F631" s="1">
        <v>0</v>
      </c>
      <c r="G631" t="s">
        <v>57</v>
      </c>
      <c r="H631" t="s">
        <v>58</v>
      </c>
    </row>
    <row r="632" spans="1:8" x14ac:dyDescent="0.3">
      <c r="F632" s="1">
        <v>0</v>
      </c>
      <c r="G632" t="s">
        <v>58</v>
      </c>
      <c r="H632" t="s">
        <v>59</v>
      </c>
    </row>
    <row r="633" spans="1:8" x14ac:dyDescent="0.3">
      <c r="F633" s="1">
        <v>0</v>
      </c>
      <c r="G633" t="s">
        <v>59</v>
      </c>
      <c r="H633" t="s">
        <v>60</v>
      </c>
    </row>
    <row r="634" spans="1:8" x14ac:dyDescent="0.3">
      <c r="F634" s="1">
        <v>0</v>
      </c>
      <c r="G634" t="s">
        <v>60</v>
      </c>
      <c r="H634" t="s">
        <v>61</v>
      </c>
    </row>
    <row r="635" spans="1:8" x14ac:dyDescent="0.3">
      <c r="F635" s="1">
        <v>0</v>
      </c>
      <c r="G635" t="s">
        <v>61</v>
      </c>
      <c r="H635" t="s">
        <v>62</v>
      </c>
    </row>
    <row r="636" spans="1:8" x14ac:dyDescent="0.3">
      <c r="F636" s="1">
        <v>0</v>
      </c>
      <c r="G636" t="s">
        <v>62</v>
      </c>
      <c r="H636" t="s">
        <v>63</v>
      </c>
    </row>
    <row r="637" spans="1:8" x14ac:dyDescent="0.3">
      <c r="F637" s="1">
        <v>0</v>
      </c>
      <c r="G637" t="s">
        <v>63</v>
      </c>
      <c r="H637" t="s">
        <v>64</v>
      </c>
    </row>
    <row r="638" spans="1:8" x14ac:dyDescent="0.3">
      <c r="F638" s="1">
        <v>2.8000000000000001E-2</v>
      </c>
      <c r="G638" t="s">
        <v>64</v>
      </c>
      <c r="H638" t="s">
        <v>65</v>
      </c>
    </row>
    <row r="639" spans="1:8" x14ac:dyDescent="0.3">
      <c r="F639" s="1">
        <v>0.16200000000000001</v>
      </c>
      <c r="G639" t="s">
        <v>65</v>
      </c>
      <c r="H639" t="s">
        <v>66</v>
      </c>
    </row>
    <row r="640" spans="1:8" x14ac:dyDescent="0.3">
      <c r="F640" s="1">
        <v>0.27700000000000002</v>
      </c>
      <c r="G640" t="s">
        <v>66</v>
      </c>
      <c r="H640" t="s">
        <v>67</v>
      </c>
    </row>
    <row r="641" spans="6:8" x14ac:dyDescent="0.3">
      <c r="F641" s="1">
        <v>0.23499999999999999</v>
      </c>
      <c r="G641" t="s">
        <v>67</v>
      </c>
      <c r="H641" t="s">
        <v>68</v>
      </c>
    </row>
    <row r="642" spans="6:8" x14ac:dyDescent="0.3">
      <c r="F642" s="1">
        <v>0.253</v>
      </c>
      <c r="G642" t="s">
        <v>68</v>
      </c>
      <c r="H642" t="s">
        <v>69</v>
      </c>
    </row>
    <row r="643" spans="6:8" x14ac:dyDescent="0.3">
      <c r="F643" s="1">
        <v>0.41599999999999998</v>
      </c>
      <c r="G643" t="s">
        <v>69</v>
      </c>
      <c r="H643" t="s">
        <v>70</v>
      </c>
    </row>
    <row r="644" spans="6:8" x14ac:dyDescent="0.3">
      <c r="F644" s="1">
        <v>0.33600000000000002</v>
      </c>
      <c r="G644" t="s">
        <v>70</v>
      </c>
      <c r="H644" t="s">
        <v>71</v>
      </c>
    </row>
    <row r="645" spans="6:8" x14ac:dyDescent="0.3">
      <c r="F645" s="1">
        <v>0.28899999999999998</v>
      </c>
      <c r="G645" t="s">
        <v>71</v>
      </c>
      <c r="H645" t="s">
        <v>72</v>
      </c>
    </row>
    <row r="646" spans="6:8" x14ac:dyDescent="0.3">
      <c r="F646" s="1">
        <v>0.86099999999999999</v>
      </c>
      <c r="G646" t="s">
        <v>72</v>
      </c>
      <c r="H646" t="s">
        <v>73</v>
      </c>
    </row>
    <row r="647" spans="6:8" x14ac:dyDescent="0.3">
      <c r="F647" s="1">
        <v>1.359</v>
      </c>
      <c r="G647" t="s">
        <v>73</v>
      </c>
      <c r="H647" t="s">
        <v>74</v>
      </c>
    </row>
    <row r="648" spans="6:8" x14ac:dyDescent="0.3">
      <c r="F648" s="1">
        <v>1.8460000000000001</v>
      </c>
      <c r="G648" t="s">
        <v>74</v>
      </c>
      <c r="H648" t="s">
        <v>75</v>
      </c>
    </row>
    <row r="649" spans="6:8" x14ac:dyDescent="0.3">
      <c r="F649" s="1">
        <v>1.7729999999999999</v>
      </c>
      <c r="G649" t="s">
        <v>75</v>
      </c>
      <c r="H649" t="s">
        <v>76</v>
      </c>
    </row>
    <row r="650" spans="6:8" x14ac:dyDescent="0.3">
      <c r="F650" s="1">
        <v>1.6459999999999999</v>
      </c>
      <c r="G650" t="s">
        <v>76</v>
      </c>
      <c r="H650" t="s">
        <v>77</v>
      </c>
    </row>
    <row r="651" spans="6:8" x14ac:dyDescent="0.3">
      <c r="F651" s="1">
        <v>2.02</v>
      </c>
      <c r="G651" t="s">
        <v>77</v>
      </c>
      <c r="H651" t="s">
        <v>78</v>
      </c>
    </row>
    <row r="652" spans="6:8" x14ac:dyDescent="0.3">
      <c r="F652" s="1">
        <v>1.6579999999999999</v>
      </c>
      <c r="G652" t="s">
        <v>78</v>
      </c>
      <c r="H652" t="s">
        <v>79</v>
      </c>
    </row>
    <row r="653" spans="6:8" x14ac:dyDescent="0.3">
      <c r="F653" s="1">
        <v>0.71299999999999997</v>
      </c>
      <c r="G653" t="s">
        <v>79</v>
      </c>
      <c r="H653" t="s">
        <v>80</v>
      </c>
    </row>
    <row r="654" spans="6:8" x14ac:dyDescent="0.3">
      <c r="F654" s="1">
        <v>0.46</v>
      </c>
      <c r="G654" t="s">
        <v>80</v>
      </c>
      <c r="H654" t="s">
        <v>81</v>
      </c>
    </row>
    <row r="655" spans="6:8" x14ac:dyDescent="0.3">
      <c r="F655" s="1">
        <v>0.68700000000000006</v>
      </c>
      <c r="G655" t="s">
        <v>81</v>
      </c>
      <c r="H655" t="s">
        <v>82</v>
      </c>
    </row>
    <row r="656" spans="6:8" x14ac:dyDescent="0.3">
      <c r="F656" s="1">
        <v>0.51900000000000002</v>
      </c>
      <c r="G656" t="s">
        <v>82</v>
      </c>
      <c r="H656" t="s">
        <v>83</v>
      </c>
    </row>
    <row r="657" spans="6:8" x14ac:dyDescent="0.3">
      <c r="F657" s="1">
        <v>0.11700000000000001</v>
      </c>
      <c r="G657" t="s">
        <v>83</v>
      </c>
      <c r="H657" t="s">
        <v>84</v>
      </c>
    </row>
    <row r="658" spans="6:8" x14ac:dyDescent="0.3">
      <c r="F658" s="1">
        <v>0.10199999999999999</v>
      </c>
      <c r="G658" t="s">
        <v>84</v>
      </c>
      <c r="H658" t="s">
        <v>85</v>
      </c>
    </row>
    <row r="659" spans="6:8" x14ac:dyDescent="0.3">
      <c r="F659" s="1">
        <v>1.2999999999999999E-2</v>
      </c>
      <c r="G659" t="s">
        <v>85</v>
      </c>
      <c r="H659" t="s">
        <v>86</v>
      </c>
    </row>
    <row r="660" spans="6:8" x14ac:dyDescent="0.3">
      <c r="F660" s="1">
        <v>0</v>
      </c>
      <c r="G660" t="s">
        <v>86</v>
      </c>
      <c r="H660" t="s">
        <v>87</v>
      </c>
    </row>
    <row r="661" spans="6:8" x14ac:dyDescent="0.3">
      <c r="F661" s="1">
        <v>0</v>
      </c>
      <c r="G661" t="s">
        <v>87</v>
      </c>
      <c r="H661" t="s">
        <v>88</v>
      </c>
    </row>
    <row r="662" spans="6:8" x14ac:dyDescent="0.3">
      <c r="F662" s="1">
        <v>0</v>
      </c>
      <c r="G662" t="s">
        <v>88</v>
      </c>
      <c r="H662" t="s">
        <v>89</v>
      </c>
    </row>
    <row r="663" spans="6:8" x14ac:dyDescent="0.3">
      <c r="F663" s="1">
        <v>0</v>
      </c>
      <c r="G663" t="s">
        <v>89</v>
      </c>
      <c r="H663" t="s">
        <v>90</v>
      </c>
    </row>
    <row r="664" spans="6:8" x14ac:dyDescent="0.3">
      <c r="F664" s="1">
        <v>0</v>
      </c>
      <c r="G664" t="s">
        <v>90</v>
      </c>
      <c r="H664" t="s">
        <v>91</v>
      </c>
    </row>
    <row r="665" spans="6:8" x14ac:dyDescent="0.3">
      <c r="F665" s="1">
        <v>0</v>
      </c>
      <c r="G665" t="s">
        <v>91</v>
      </c>
      <c r="H665" t="s">
        <v>92</v>
      </c>
    </row>
    <row r="666" spans="6:8" x14ac:dyDescent="0.3">
      <c r="F666" s="1">
        <v>0</v>
      </c>
      <c r="G666" t="s">
        <v>92</v>
      </c>
      <c r="H666" t="s">
        <v>93</v>
      </c>
    </row>
    <row r="667" spans="6:8" x14ac:dyDescent="0.3">
      <c r="F667" s="1">
        <v>0</v>
      </c>
      <c r="G667" t="s">
        <v>93</v>
      </c>
      <c r="H667" t="s">
        <v>94</v>
      </c>
    </row>
    <row r="668" spans="6:8" x14ac:dyDescent="0.3">
      <c r="F668" s="1">
        <v>0</v>
      </c>
      <c r="G668" t="s">
        <v>94</v>
      </c>
      <c r="H668" t="s">
        <v>95</v>
      </c>
    </row>
    <row r="669" spans="6:8" x14ac:dyDescent="0.3">
      <c r="F669" s="1">
        <v>0</v>
      </c>
      <c r="G669" t="s">
        <v>95</v>
      </c>
      <c r="H669" t="s">
        <v>96</v>
      </c>
    </row>
    <row r="670" spans="6:8" x14ac:dyDescent="0.3">
      <c r="F670" s="1">
        <v>0</v>
      </c>
      <c r="G670" t="s">
        <v>96</v>
      </c>
      <c r="H670" t="s">
        <v>97</v>
      </c>
    </row>
    <row r="671" spans="6:8" x14ac:dyDescent="0.3">
      <c r="F671" s="1">
        <v>0</v>
      </c>
      <c r="G671" t="s">
        <v>97</v>
      </c>
      <c r="H671" t="s">
        <v>98</v>
      </c>
    </row>
    <row r="672" spans="6:8" x14ac:dyDescent="0.3">
      <c r="F672" s="1">
        <v>0</v>
      </c>
      <c r="G672" t="s">
        <v>98</v>
      </c>
      <c r="H672" t="s">
        <v>99</v>
      </c>
    </row>
    <row r="673" spans="1:8" x14ac:dyDescent="0.3">
      <c r="A673" s="9">
        <v>15</v>
      </c>
      <c r="B673" s="8" t="s">
        <v>774</v>
      </c>
      <c r="C673" s="9" t="s">
        <v>51</v>
      </c>
      <c r="D673" s="9" t="s">
        <v>52</v>
      </c>
      <c r="E673" s="9" t="s">
        <v>53</v>
      </c>
      <c r="F673" s="10">
        <v>0</v>
      </c>
      <c r="G673" s="11" t="s">
        <v>99</v>
      </c>
      <c r="H673" s="11" t="s">
        <v>100</v>
      </c>
    </row>
    <row r="674" spans="1:8" x14ac:dyDescent="0.3">
      <c r="B674" s="7"/>
      <c r="C674" s="4">
        <v>0.2298</v>
      </c>
      <c r="D674" s="4">
        <v>0.93899999999999995</v>
      </c>
      <c r="E674" s="4">
        <v>0.36580000000000001</v>
      </c>
      <c r="F674" s="1">
        <v>0</v>
      </c>
      <c r="G674" t="s">
        <v>100</v>
      </c>
      <c r="H674" t="s">
        <v>101</v>
      </c>
    </row>
    <row r="675" spans="1:8" x14ac:dyDescent="0.3">
      <c r="B675" s="15">
        <f>SUM(C675:E675)</f>
        <v>14.399000000000001</v>
      </c>
      <c r="C675" s="1">
        <f>SUM(F673:F676)+SUM(F683:F704)+SUM(F711:F722)</f>
        <v>12.282</v>
      </c>
      <c r="D675" s="1">
        <f>SUM(F677:F682)</f>
        <v>0</v>
      </c>
      <c r="E675" s="1">
        <f>SUM(F705:F710)</f>
        <v>2.117</v>
      </c>
      <c r="F675" s="1">
        <v>0</v>
      </c>
      <c r="G675" t="s">
        <v>101</v>
      </c>
      <c r="H675" t="s">
        <v>102</v>
      </c>
    </row>
    <row r="676" spans="1:8" x14ac:dyDescent="0.3">
      <c r="A676" s="13">
        <f>B676+A628</f>
        <v>42.719534799999998</v>
      </c>
      <c r="B676" s="6">
        <f>SUM(C676:E676)</f>
        <v>3.5968021999999999</v>
      </c>
      <c r="C676" s="5">
        <f>C674*C675</f>
        <v>2.8224035999999999</v>
      </c>
      <c r="D676" s="5">
        <f t="shared" ref="D676:E676" si="14">D674*D675</f>
        <v>0</v>
      </c>
      <c r="E676" s="5">
        <f t="shared" si="14"/>
        <v>0.77439860000000005</v>
      </c>
      <c r="F676" s="1">
        <v>0</v>
      </c>
      <c r="G676" t="s">
        <v>102</v>
      </c>
      <c r="H676" t="s">
        <v>103</v>
      </c>
    </row>
    <row r="677" spans="1:8" x14ac:dyDescent="0.3">
      <c r="F677" s="1">
        <v>0</v>
      </c>
      <c r="G677" t="s">
        <v>103</v>
      </c>
      <c r="H677" t="s">
        <v>104</v>
      </c>
    </row>
    <row r="678" spans="1:8" x14ac:dyDescent="0.3">
      <c r="F678" s="1">
        <v>0</v>
      </c>
      <c r="G678" t="s">
        <v>104</v>
      </c>
      <c r="H678" t="s">
        <v>105</v>
      </c>
    </row>
    <row r="679" spans="1:8" x14ac:dyDescent="0.3">
      <c r="F679" s="1">
        <v>0</v>
      </c>
      <c r="G679" t="s">
        <v>105</v>
      </c>
      <c r="H679" t="s">
        <v>106</v>
      </c>
    </row>
    <row r="680" spans="1:8" x14ac:dyDescent="0.3">
      <c r="F680" s="1">
        <v>0</v>
      </c>
      <c r="G680" t="s">
        <v>106</v>
      </c>
      <c r="H680" t="s">
        <v>107</v>
      </c>
    </row>
    <row r="681" spans="1:8" x14ac:dyDescent="0.3">
      <c r="F681" s="1">
        <v>0</v>
      </c>
      <c r="G681" t="s">
        <v>107</v>
      </c>
      <c r="H681" t="s">
        <v>108</v>
      </c>
    </row>
    <row r="682" spans="1:8" x14ac:dyDescent="0.3">
      <c r="F682" s="1">
        <v>0</v>
      </c>
      <c r="G682" t="s">
        <v>108</v>
      </c>
      <c r="H682" t="s">
        <v>109</v>
      </c>
    </row>
    <row r="683" spans="1:8" x14ac:dyDescent="0.3">
      <c r="F683" s="1">
        <v>0</v>
      </c>
      <c r="G683" t="s">
        <v>109</v>
      </c>
      <c r="H683" t="s">
        <v>110</v>
      </c>
    </row>
    <row r="684" spans="1:8" x14ac:dyDescent="0.3">
      <c r="F684" s="1">
        <v>0</v>
      </c>
      <c r="G684" t="s">
        <v>110</v>
      </c>
      <c r="H684" t="s">
        <v>111</v>
      </c>
    </row>
    <row r="685" spans="1:8" x14ac:dyDescent="0.3">
      <c r="F685" s="1">
        <v>0</v>
      </c>
      <c r="G685" t="s">
        <v>111</v>
      </c>
      <c r="H685" t="s">
        <v>112</v>
      </c>
    </row>
    <row r="686" spans="1:8" x14ac:dyDescent="0.3">
      <c r="F686" s="1">
        <v>0</v>
      </c>
      <c r="G686" t="s">
        <v>112</v>
      </c>
      <c r="H686" t="s">
        <v>113</v>
      </c>
    </row>
    <row r="687" spans="1:8" x14ac:dyDescent="0.3">
      <c r="F687" s="1">
        <v>6.8000000000000005E-2</v>
      </c>
      <c r="G687" t="s">
        <v>113</v>
      </c>
      <c r="H687" t="s">
        <v>114</v>
      </c>
    </row>
    <row r="688" spans="1:8" x14ac:dyDescent="0.3">
      <c r="F688" s="1">
        <v>0.55100000000000005</v>
      </c>
      <c r="G688" t="s">
        <v>114</v>
      </c>
      <c r="H688" t="s">
        <v>115</v>
      </c>
    </row>
    <row r="689" spans="6:8" x14ac:dyDescent="0.3">
      <c r="F689" s="1">
        <v>0.61</v>
      </c>
      <c r="G689" t="s">
        <v>115</v>
      </c>
      <c r="H689" t="s">
        <v>116</v>
      </c>
    </row>
    <row r="690" spans="6:8" x14ac:dyDescent="0.3">
      <c r="F690" s="1">
        <v>0.46300000000000002</v>
      </c>
      <c r="G690" t="s">
        <v>116</v>
      </c>
      <c r="H690" t="s">
        <v>117</v>
      </c>
    </row>
    <row r="691" spans="6:8" x14ac:dyDescent="0.3">
      <c r="F691" s="1">
        <v>0.33500000000000002</v>
      </c>
      <c r="G691" t="s">
        <v>117</v>
      </c>
      <c r="H691" t="s">
        <v>118</v>
      </c>
    </row>
    <row r="692" spans="6:8" x14ac:dyDescent="0.3">
      <c r="F692" s="1">
        <v>0.75800000000000001</v>
      </c>
      <c r="G692" t="s">
        <v>118</v>
      </c>
      <c r="H692" t="s">
        <v>119</v>
      </c>
    </row>
    <row r="693" spans="6:8" x14ac:dyDescent="0.3">
      <c r="F693" s="1">
        <v>1.1719999999999999</v>
      </c>
      <c r="G693" t="s">
        <v>119</v>
      </c>
      <c r="H693" t="s">
        <v>120</v>
      </c>
    </row>
    <row r="694" spans="6:8" x14ac:dyDescent="0.3">
      <c r="F694" s="1">
        <v>0.128</v>
      </c>
      <c r="G694" t="s">
        <v>120</v>
      </c>
      <c r="H694" t="s">
        <v>121</v>
      </c>
    </row>
    <row r="695" spans="6:8" x14ac:dyDescent="0.3">
      <c r="F695" s="1">
        <v>6.4000000000000001E-2</v>
      </c>
      <c r="G695" t="s">
        <v>121</v>
      </c>
      <c r="H695" t="s">
        <v>122</v>
      </c>
    </row>
    <row r="696" spans="6:8" x14ac:dyDescent="0.3">
      <c r="F696" s="1">
        <v>1.9E-2</v>
      </c>
      <c r="G696" t="s">
        <v>122</v>
      </c>
      <c r="H696" t="s">
        <v>123</v>
      </c>
    </row>
    <row r="697" spans="6:8" x14ac:dyDescent="0.3">
      <c r="F697" s="1">
        <v>8.5000000000000006E-2</v>
      </c>
      <c r="G697" t="s">
        <v>123</v>
      </c>
      <c r="H697" t="s">
        <v>124</v>
      </c>
    </row>
    <row r="698" spans="6:8" x14ac:dyDescent="0.3">
      <c r="F698" s="1">
        <v>0.45900000000000002</v>
      </c>
      <c r="G698" t="s">
        <v>124</v>
      </c>
      <c r="H698" t="s">
        <v>125</v>
      </c>
    </row>
    <row r="699" spans="6:8" x14ac:dyDescent="0.3">
      <c r="F699" s="1">
        <v>0.38800000000000001</v>
      </c>
      <c r="G699" t="s">
        <v>125</v>
      </c>
      <c r="H699" t="s">
        <v>126</v>
      </c>
    </row>
    <row r="700" spans="6:8" x14ac:dyDescent="0.3">
      <c r="F700" s="1">
        <v>0.46800000000000003</v>
      </c>
      <c r="G700" t="s">
        <v>126</v>
      </c>
      <c r="H700" t="s">
        <v>127</v>
      </c>
    </row>
    <row r="701" spans="6:8" x14ac:dyDescent="0.3">
      <c r="F701" s="1">
        <v>1.2490000000000001</v>
      </c>
      <c r="G701" t="s">
        <v>127</v>
      </c>
      <c r="H701" t="s">
        <v>128</v>
      </c>
    </row>
    <row r="702" spans="6:8" x14ac:dyDescent="0.3">
      <c r="F702" s="1">
        <v>2.0659999999999998</v>
      </c>
      <c r="G702" t="s">
        <v>128</v>
      </c>
      <c r="H702" t="s">
        <v>129</v>
      </c>
    </row>
    <row r="703" spans="6:8" x14ac:dyDescent="0.3">
      <c r="F703" s="1">
        <v>1.8520000000000001</v>
      </c>
      <c r="G703" t="s">
        <v>129</v>
      </c>
      <c r="H703" t="s">
        <v>130</v>
      </c>
    </row>
    <row r="704" spans="6:8" x14ac:dyDescent="0.3">
      <c r="F704" s="1">
        <v>1.5469999999999999</v>
      </c>
      <c r="G704" t="s">
        <v>130</v>
      </c>
      <c r="H704" t="s">
        <v>131</v>
      </c>
    </row>
    <row r="705" spans="6:8" x14ac:dyDescent="0.3">
      <c r="F705" s="1">
        <v>1.111</v>
      </c>
      <c r="G705" t="s">
        <v>131</v>
      </c>
      <c r="H705" t="s">
        <v>132</v>
      </c>
    </row>
    <row r="706" spans="6:8" x14ac:dyDescent="0.3">
      <c r="F706" s="1">
        <v>0.71</v>
      </c>
      <c r="G706" t="s">
        <v>132</v>
      </c>
      <c r="H706" t="s">
        <v>133</v>
      </c>
    </row>
    <row r="707" spans="6:8" x14ac:dyDescent="0.3">
      <c r="F707" s="1">
        <v>0.26</v>
      </c>
      <c r="G707" t="s">
        <v>133</v>
      </c>
      <c r="H707" t="s">
        <v>134</v>
      </c>
    </row>
    <row r="708" spans="6:8" x14ac:dyDescent="0.3">
      <c r="F708" s="1">
        <v>3.5999999999999997E-2</v>
      </c>
      <c r="G708" t="s">
        <v>134</v>
      </c>
      <c r="H708" t="s">
        <v>135</v>
      </c>
    </row>
    <row r="709" spans="6:8" x14ac:dyDescent="0.3">
      <c r="F709" s="1">
        <v>0</v>
      </c>
      <c r="G709" t="s">
        <v>135</v>
      </c>
      <c r="H709" t="s">
        <v>136</v>
      </c>
    </row>
    <row r="710" spans="6:8" x14ac:dyDescent="0.3">
      <c r="F710" s="1">
        <v>0</v>
      </c>
      <c r="G710" t="s">
        <v>136</v>
      </c>
      <c r="H710" t="s">
        <v>137</v>
      </c>
    </row>
    <row r="711" spans="6:8" x14ac:dyDescent="0.3">
      <c r="F711" s="1">
        <v>0</v>
      </c>
      <c r="G711" t="s">
        <v>137</v>
      </c>
      <c r="H711" t="s">
        <v>138</v>
      </c>
    </row>
    <row r="712" spans="6:8" x14ac:dyDescent="0.3">
      <c r="F712" s="1">
        <v>0</v>
      </c>
      <c r="G712" t="s">
        <v>138</v>
      </c>
      <c r="H712" t="s">
        <v>139</v>
      </c>
    </row>
    <row r="713" spans="6:8" x14ac:dyDescent="0.3">
      <c r="F713" s="1">
        <v>0</v>
      </c>
      <c r="G713" t="s">
        <v>139</v>
      </c>
      <c r="H713" t="s">
        <v>140</v>
      </c>
    </row>
    <row r="714" spans="6:8" x14ac:dyDescent="0.3">
      <c r="F714" s="1">
        <v>0</v>
      </c>
      <c r="G714" t="s">
        <v>140</v>
      </c>
      <c r="H714" t="s">
        <v>141</v>
      </c>
    </row>
    <row r="715" spans="6:8" x14ac:dyDescent="0.3">
      <c r="F715" s="1">
        <v>0</v>
      </c>
      <c r="G715" t="s">
        <v>141</v>
      </c>
      <c r="H715" t="s">
        <v>142</v>
      </c>
    </row>
    <row r="716" spans="6:8" x14ac:dyDescent="0.3">
      <c r="F716" s="1">
        <v>0</v>
      </c>
      <c r="G716" t="s">
        <v>142</v>
      </c>
      <c r="H716" t="s">
        <v>143</v>
      </c>
    </row>
    <row r="717" spans="6:8" x14ac:dyDescent="0.3">
      <c r="F717" s="1">
        <v>0</v>
      </c>
      <c r="G717" t="s">
        <v>143</v>
      </c>
      <c r="H717" t="s">
        <v>144</v>
      </c>
    </row>
    <row r="718" spans="6:8" x14ac:dyDescent="0.3">
      <c r="F718" s="1">
        <v>0</v>
      </c>
      <c r="G718" t="s">
        <v>144</v>
      </c>
      <c r="H718" t="s">
        <v>145</v>
      </c>
    </row>
    <row r="719" spans="6:8" x14ac:dyDescent="0.3">
      <c r="F719" s="1">
        <v>0</v>
      </c>
      <c r="G719" t="s">
        <v>145</v>
      </c>
      <c r="H719" t="s">
        <v>146</v>
      </c>
    </row>
    <row r="720" spans="6:8" x14ac:dyDescent="0.3">
      <c r="F720" s="1">
        <v>0</v>
      </c>
      <c r="G720" t="s">
        <v>146</v>
      </c>
      <c r="H720" t="s">
        <v>147</v>
      </c>
    </row>
    <row r="721" spans="1:8" x14ac:dyDescent="0.3">
      <c r="A721" s="9">
        <v>16</v>
      </c>
      <c r="B721" s="8" t="s">
        <v>774</v>
      </c>
      <c r="C721" s="9" t="s">
        <v>51</v>
      </c>
      <c r="D721" s="9" t="s">
        <v>52</v>
      </c>
      <c r="E721" s="9" t="s">
        <v>53</v>
      </c>
      <c r="F721" s="10">
        <v>0</v>
      </c>
      <c r="G721" s="11" t="s">
        <v>147</v>
      </c>
      <c r="H721" s="11" t="s">
        <v>148</v>
      </c>
    </row>
    <row r="722" spans="1:8" x14ac:dyDescent="0.3">
      <c r="B722" s="7"/>
      <c r="C722" s="4">
        <v>0.2298</v>
      </c>
      <c r="D722" s="4">
        <v>0.93899999999999995</v>
      </c>
      <c r="E722" s="4">
        <v>0.36580000000000001</v>
      </c>
      <c r="F722" s="1">
        <v>0</v>
      </c>
      <c r="G722" t="s">
        <v>148</v>
      </c>
      <c r="H722" t="s">
        <v>149</v>
      </c>
    </row>
    <row r="723" spans="1:8" x14ac:dyDescent="0.3">
      <c r="B723" s="15">
        <f>SUM(C723:E723)</f>
        <v>29.067999999999998</v>
      </c>
      <c r="C723" s="1">
        <f>SUM(F721:F724)+SUM(F731:F752)+SUM(F759:F770)</f>
        <v>27.100999999999999</v>
      </c>
      <c r="D723" s="1">
        <f>SUM(F725:F730)</f>
        <v>0</v>
      </c>
      <c r="E723" s="1">
        <f>SUM(F753:F758)</f>
        <v>1.9669999999999999</v>
      </c>
      <c r="F723" s="1">
        <v>0</v>
      </c>
      <c r="G723" t="s">
        <v>149</v>
      </c>
      <c r="H723" t="s">
        <v>150</v>
      </c>
    </row>
    <row r="724" spans="1:8" x14ac:dyDescent="0.3">
      <c r="A724" s="13">
        <f>B724+A676</f>
        <v>49.666873199999998</v>
      </c>
      <c r="B724" s="6">
        <f>SUM(C724:E724)</f>
        <v>6.9473384000000005</v>
      </c>
      <c r="C724" s="5">
        <f>C722*C723</f>
        <v>6.2278098000000002</v>
      </c>
      <c r="D724" s="5">
        <f t="shared" ref="D724:E724" si="15">D722*D723</f>
        <v>0</v>
      </c>
      <c r="E724" s="5">
        <f t="shared" si="15"/>
        <v>0.71952859999999996</v>
      </c>
      <c r="F724" s="1">
        <v>0</v>
      </c>
      <c r="G724" t="s">
        <v>150</v>
      </c>
      <c r="H724" t="s">
        <v>151</v>
      </c>
    </row>
    <row r="725" spans="1:8" x14ac:dyDescent="0.3">
      <c r="F725" s="1">
        <v>0</v>
      </c>
      <c r="G725" t="s">
        <v>151</v>
      </c>
      <c r="H725" t="s">
        <v>152</v>
      </c>
    </row>
    <row r="726" spans="1:8" x14ac:dyDescent="0.3">
      <c r="F726" s="1">
        <v>0</v>
      </c>
      <c r="G726" t="s">
        <v>152</v>
      </c>
      <c r="H726" t="s">
        <v>153</v>
      </c>
    </row>
    <row r="727" spans="1:8" x14ac:dyDescent="0.3">
      <c r="F727" s="1">
        <v>0</v>
      </c>
      <c r="G727" t="s">
        <v>153</v>
      </c>
      <c r="H727" t="s">
        <v>154</v>
      </c>
    </row>
    <row r="728" spans="1:8" x14ac:dyDescent="0.3">
      <c r="F728" s="1">
        <v>0</v>
      </c>
      <c r="G728" t="s">
        <v>154</v>
      </c>
      <c r="H728" t="s">
        <v>155</v>
      </c>
    </row>
    <row r="729" spans="1:8" x14ac:dyDescent="0.3">
      <c r="F729" s="1">
        <v>0</v>
      </c>
      <c r="G729" t="s">
        <v>155</v>
      </c>
      <c r="H729" t="s">
        <v>156</v>
      </c>
    </row>
    <row r="730" spans="1:8" x14ac:dyDescent="0.3">
      <c r="F730" s="1">
        <v>0</v>
      </c>
      <c r="G730" t="s">
        <v>156</v>
      </c>
      <c r="H730" t="s">
        <v>157</v>
      </c>
    </row>
    <row r="731" spans="1:8" x14ac:dyDescent="0.3">
      <c r="F731" s="1">
        <v>0</v>
      </c>
      <c r="G731" t="s">
        <v>157</v>
      </c>
      <c r="H731" t="s">
        <v>158</v>
      </c>
    </row>
    <row r="732" spans="1:8" x14ac:dyDescent="0.3">
      <c r="F732" s="1">
        <v>0</v>
      </c>
      <c r="G732" t="s">
        <v>158</v>
      </c>
      <c r="H732" t="s">
        <v>159</v>
      </c>
    </row>
    <row r="733" spans="1:8" x14ac:dyDescent="0.3">
      <c r="F733" s="1">
        <v>6.0000000000000001E-3</v>
      </c>
      <c r="G733" t="s">
        <v>159</v>
      </c>
      <c r="H733" t="s">
        <v>160</v>
      </c>
    </row>
    <row r="734" spans="1:8" x14ac:dyDescent="0.3">
      <c r="F734" s="1">
        <v>0.185</v>
      </c>
      <c r="G734" t="s">
        <v>160</v>
      </c>
      <c r="H734" t="s">
        <v>161</v>
      </c>
    </row>
    <row r="735" spans="1:8" x14ac:dyDescent="0.3">
      <c r="F735" s="1">
        <v>0.19400000000000001</v>
      </c>
      <c r="G735" t="s">
        <v>161</v>
      </c>
      <c r="H735" t="s">
        <v>162</v>
      </c>
    </row>
    <row r="736" spans="1:8" x14ac:dyDescent="0.3">
      <c r="F736" s="1">
        <v>0.46600000000000003</v>
      </c>
      <c r="G736" t="s">
        <v>162</v>
      </c>
      <c r="H736" t="s">
        <v>163</v>
      </c>
    </row>
    <row r="737" spans="6:8" x14ac:dyDescent="0.3">
      <c r="F737" s="1">
        <v>0.27700000000000002</v>
      </c>
      <c r="G737" t="s">
        <v>163</v>
      </c>
      <c r="H737" t="s">
        <v>164</v>
      </c>
    </row>
    <row r="738" spans="6:8" x14ac:dyDescent="0.3">
      <c r="F738" s="1">
        <v>1.2430000000000001</v>
      </c>
      <c r="G738" t="s">
        <v>164</v>
      </c>
      <c r="H738" t="s">
        <v>165</v>
      </c>
    </row>
    <row r="739" spans="6:8" x14ac:dyDescent="0.3">
      <c r="F739" s="1">
        <v>1.1890000000000001</v>
      </c>
      <c r="G739" t="s">
        <v>165</v>
      </c>
      <c r="H739" t="s">
        <v>166</v>
      </c>
    </row>
    <row r="740" spans="6:8" x14ac:dyDescent="0.3">
      <c r="F740" s="1">
        <v>1.3680000000000001</v>
      </c>
      <c r="G740" t="s">
        <v>166</v>
      </c>
      <c r="H740" t="s">
        <v>167</v>
      </c>
    </row>
    <row r="741" spans="6:8" x14ac:dyDescent="0.3">
      <c r="F741" s="1">
        <v>1.7569999999999999</v>
      </c>
      <c r="G741" t="s">
        <v>167</v>
      </c>
      <c r="H741" t="s">
        <v>168</v>
      </c>
    </row>
    <row r="742" spans="6:8" x14ac:dyDescent="0.3">
      <c r="F742" s="1">
        <v>2.008</v>
      </c>
      <c r="G742" t="s">
        <v>168</v>
      </c>
      <c r="H742" t="s">
        <v>169</v>
      </c>
    </row>
    <row r="743" spans="6:8" x14ac:dyDescent="0.3">
      <c r="F743" s="1">
        <v>2.0619999999999998</v>
      </c>
      <c r="G743" t="s">
        <v>169</v>
      </c>
      <c r="H743" t="s">
        <v>170</v>
      </c>
    </row>
    <row r="744" spans="6:8" x14ac:dyDescent="0.3">
      <c r="F744" s="1">
        <v>1.99</v>
      </c>
      <c r="G744" t="s">
        <v>170</v>
      </c>
      <c r="H744" t="s">
        <v>171</v>
      </c>
    </row>
    <row r="745" spans="6:8" x14ac:dyDescent="0.3">
      <c r="F745" s="1">
        <v>2.0259999999999998</v>
      </c>
      <c r="G745" t="s">
        <v>171</v>
      </c>
      <c r="H745" t="s">
        <v>172</v>
      </c>
    </row>
    <row r="746" spans="6:8" x14ac:dyDescent="0.3">
      <c r="F746" s="1">
        <v>2.2109999999999999</v>
      </c>
      <c r="G746" t="s">
        <v>172</v>
      </c>
      <c r="H746" t="s">
        <v>173</v>
      </c>
    </row>
    <row r="747" spans="6:8" x14ac:dyDescent="0.3">
      <c r="F747" s="1">
        <v>2.3849999999999998</v>
      </c>
      <c r="G747" t="s">
        <v>173</v>
      </c>
      <c r="H747" t="s">
        <v>174</v>
      </c>
    </row>
    <row r="748" spans="6:8" x14ac:dyDescent="0.3">
      <c r="F748" s="1">
        <v>1.48</v>
      </c>
      <c r="G748" t="s">
        <v>174</v>
      </c>
      <c r="H748" t="s">
        <v>175</v>
      </c>
    </row>
    <row r="749" spans="6:8" x14ac:dyDescent="0.3">
      <c r="F749" s="1">
        <v>1.8240000000000001</v>
      </c>
      <c r="G749" t="s">
        <v>175</v>
      </c>
      <c r="H749" t="s">
        <v>176</v>
      </c>
    </row>
    <row r="750" spans="6:8" x14ac:dyDescent="0.3">
      <c r="F750" s="1">
        <v>1.8120000000000001</v>
      </c>
      <c r="G750" t="s">
        <v>176</v>
      </c>
      <c r="H750" t="s">
        <v>177</v>
      </c>
    </row>
    <row r="751" spans="6:8" x14ac:dyDescent="0.3">
      <c r="F751" s="1">
        <v>1.4159999999999999</v>
      </c>
      <c r="G751" t="s">
        <v>177</v>
      </c>
      <c r="H751" t="s">
        <v>178</v>
      </c>
    </row>
    <row r="752" spans="6:8" x14ac:dyDescent="0.3">
      <c r="F752" s="1">
        <v>1.202</v>
      </c>
      <c r="G752" t="s">
        <v>178</v>
      </c>
      <c r="H752" t="s">
        <v>179</v>
      </c>
    </row>
    <row r="753" spans="6:8" x14ac:dyDescent="0.3">
      <c r="F753" s="1">
        <v>1.0209999999999999</v>
      </c>
      <c r="G753" t="s">
        <v>179</v>
      </c>
      <c r="H753" t="s">
        <v>180</v>
      </c>
    </row>
    <row r="754" spans="6:8" x14ac:dyDescent="0.3">
      <c r="F754" s="1">
        <v>0.66100000000000003</v>
      </c>
      <c r="G754" t="s">
        <v>180</v>
      </c>
      <c r="H754" t="s">
        <v>181</v>
      </c>
    </row>
    <row r="755" spans="6:8" x14ac:dyDescent="0.3">
      <c r="F755" s="1">
        <v>0.15</v>
      </c>
      <c r="G755" t="s">
        <v>181</v>
      </c>
      <c r="H755" t="s">
        <v>182</v>
      </c>
    </row>
    <row r="756" spans="6:8" x14ac:dyDescent="0.3">
      <c r="F756" s="1">
        <v>6.4000000000000001E-2</v>
      </c>
      <c r="G756" t="s">
        <v>182</v>
      </c>
      <c r="H756" t="s">
        <v>183</v>
      </c>
    </row>
    <row r="757" spans="6:8" x14ac:dyDescent="0.3">
      <c r="F757" s="1">
        <v>5.1999999999999998E-2</v>
      </c>
      <c r="G757" t="s">
        <v>183</v>
      </c>
      <c r="H757" t="s">
        <v>184</v>
      </c>
    </row>
    <row r="758" spans="6:8" x14ac:dyDescent="0.3">
      <c r="F758" s="1">
        <v>1.9E-2</v>
      </c>
      <c r="G758" t="s">
        <v>184</v>
      </c>
      <c r="H758" t="s">
        <v>185</v>
      </c>
    </row>
    <row r="759" spans="6:8" x14ac:dyDescent="0.3">
      <c r="F759" s="1">
        <v>0</v>
      </c>
      <c r="G759" t="s">
        <v>185</v>
      </c>
      <c r="H759" t="s">
        <v>186</v>
      </c>
    </row>
    <row r="760" spans="6:8" x14ac:dyDescent="0.3">
      <c r="F760" s="1">
        <v>0</v>
      </c>
      <c r="G760" t="s">
        <v>186</v>
      </c>
      <c r="H760" t="s">
        <v>187</v>
      </c>
    </row>
    <row r="761" spans="6:8" x14ac:dyDescent="0.3">
      <c r="F761" s="1">
        <v>0</v>
      </c>
      <c r="G761" t="s">
        <v>187</v>
      </c>
      <c r="H761" t="s">
        <v>188</v>
      </c>
    </row>
    <row r="762" spans="6:8" x14ac:dyDescent="0.3">
      <c r="F762" s="1">
        <v>0</v>
      </c>
      <c r="G762" t="s">
        <v>188</v>
      </c>
      <c r="H762" t="s">
        <v>189</v>
      </c>
    </row>
    <row r="763" spans="6:8" x14ac:dyDescent="0.3">
      <c r="F763" s="1">
        <v>0</v>
      </c>
      <c r="G763" t="s">
        <v>189</v>
      </c>
      <c r="H763" t="s">
        <v>190</v>
      </c>
    </row>
    <row r="764" spans="6:8" x14ac:dyDescent="0.3">
      <c r="F764" s="1">
        <v>0</v>
      </c>
      <c r="G764" t="s">
        <v>190</v>
      </c>
      <c r="H764" t="s">
        <v>191</v>
      </c>
    </row>
    <row r="765" spans="6:8" x14ac:dyDescent="0.3">
      <c r="F765" s="1">
        <v>0</v>
      </c>
      <c r="G765" t="s">
        <v>191</v>
      </c>
      <c r="H765" t="s">
        <v>192</v>
      </c>
    </row>
    <row r="766" spans="6:8" x14ac:dyDescent="0.3">
      <c r="F766" s="1">
        <v>0</v>
      </c>
      <c r="G766" t="s">
        <v>192</v>
      </c>
      <c r="H766" t="s">
        <v>193</v>
      </c>
    </row>
    <row r="767" spans="6:8" x14ac:dyDescent="0.3">
      <c r="F767" s="1">
        <v>0</v>
      </c>
      <c r="G767" t="s">
        <v>193</v>
      </c>
      <c r="H767" t="s">
        <v>194</v>
      </c>
    </row>
    <row r="768" spans="6:8" x14ac:dyDescent="0.3">
      <c r="F768" s="1">
        <v>0</v>
      </c>
      <c r="G768" t="s">
        <v>194</v>
      </c>
      <c r="H768" t="s">
        <v>195</v>
      </c>
    </row>
    <row r="769" spans="1:8" x14ac:dyDescent="0.3">
      <c r="A769" s="9">
        <v>17</v>
      </c>
      <c r="B769" s="8" t="s">
        <v>774</v>
      </c>
      <c r="C769" s="9" t="s">
        <v>51</v>
      </c>
      <c r="D769" s="9" t="s">
        <v>52</v>
      </c>
      <c r="E769" s="9" t="s">
        <v>53</v>
      </c>
      <c r="F769" s="16">
        <v>0</v>
      </c>
      <c r="G769" t="s">
        <v>195</v>
      </c>
      <c r="H769" t="s">
        <v>196</v>
      </c>
    </row>
    <row r="770" spans="1:8" x14ac:dyDescent="0.3">
      <c r="B770" s="7"/>
      <c r="C770" s="4">
        <v>0.2298</v>
      </c>
      <c r="D770" s="4">
        <v>0.93899999999999995</v>
      </c>
      <c r="E770" s="4">
        <v>0.36580000000000001</v>
      </c>
      <c r="F770" s="16">
        <v>0</v>
      </c>
      <c r="G770" t="s">
        <v>196</v>
      </c>
      <c r="H770" t="s">
        <v>197</v>
      </c>
    </row>
    <row r="771" spans="1:8" x14ac:dyDescent="0.3">
      <c r="B771" s="15">
        <f>SUM(C771:E771)</f>
        <v>5.6360000000000001</v>
      </c>
      <c r="C771" s="1">
        <f>SUM(F769:F772)+SUM(F779:F800)+SUM(F807:F818)</f>
        <v>4.2309999999999999</v>
      </c>
      <c r="D771" s="1">
        <f>SUM(F773:F778)</f>
        <v>0</v>
      </c>
      <c r="E771" s="1">
        <f>SUM(F801:F806)</f>
        <v>1.405</v>
      </c>
      <c r="F771" s="16">
        <v>0</v>
      </c>
      <c r="G771" t="s">
        <v>197</v>
      </c>
      <c r="H771" t="s">
        <v>775</v>
      </c>
    </row>
    <row r="772" spans="1:8" x14ac:dyDescent="0.3">
      <c r="A772" s="13">
        <f>B772+A724</f>
        <v>51.153106000000001</v>
      </c>
      <c r="B772" s="6">
        <f>SUM(C772:E772)</f>
        <v>1.4862328</v>
      </c>
      <c r="C772" s="5">
        <f>C770*C771</f>
        <v>0.97228380000000003</v>
      </c>
      <c r="D772" s="5">
        <f t="shared" ref="D772:E772" si="16">D770*D771</f>
        <v>0</v>
      </c>
      <c r="E772" s="5">
        <f t="shared" si="16"/>
        <v>0.51394899999999999</v>
      </c>
      <c r="F772" s="16">
        <v>0</v>
      </c>
      <c r="G772" t="s">
        <v>775</v>
      </c>
      <c r="H772" t="s">
        <v>776</v>
      </c>
    </row>
    <row r="773" spans="1:8" x14ac:dyDescent="0.3">
      <c r="F773" s="16">
        <v>0</v>
      </c>
      <c r="G773" t="s">
        <v>776</v>
      </c>
      <c r="H773" t="s">
        <v>777</v>
      </c>
    </row>
    <row r="774" spans="1:8" x14ac:dyDescent="0.3">
      <c r="F774" s="16">
        <v>0</v>
      </c>
      <c r="G774" t="s">
        <v>777</v>
      </c>
      <c r="H774" t="s">
        <v>778</v>
      </c>
    </row>
    <row r="775" spans="1:8" x14ac:dyDescent="0.3">
      <c r="F775" s="16">
        <v>0</v>
      </c>
      <c r="G775" t="s">
        <v>778</v>
      </c>
      <c r="H775" t="s">
        <v>779</v>
      </c>
    </row>
    <row r="776" spans="1:8" x14ac:dyDescent="0.3">
      <c r="F776" s="16">
        <v>0</v>
      </c>
      <c r="G776" t="s">
        <v>779</v>
      </c>
      <c r="H776" t="s">
        <v>780</v>
      </c>
    </row>
    <row r="777" spans="1:8" x14ac:dyDescent="0.3">
      <c r="F777" s="16">
        <v>0</v>
      </c>
      <c r="G777" t="s">
        <v>780</v>
      </c>
      <c r="H777" t="s">
        <v>781</v>
      </c>
    </row>
    <row r="778" spans="1:8" x14ac:dyDescent="0.3">
      <c r="F778" s="16">
        <v>0</v>
      </c>
      <c r="G778" t="s">
        <v>781</v>
      </c>
      <c r="H778" t="s">
        <v>782</v>
      </c>
    </row>
    <row r="779" spans="1:8" x14ac:dyDescent="0.3">
      <c r="F779" s="16">
        <v>0</v>
      </c>
      <c r="G779" t="s">
        <v>782</v>
      </c>
      <c r="H779" t="s">
        <v>783</v>
      </c>
    </row>
    <row r="780" spans="1:8" x14ac:dyDescent="0.3">
      <c r="F780" s="16">
        <v>0</v>
      </c>
      <c r="G780" t="s">
        <v>783</v>
      </c>
      <c r="H780" t="s">
        <v>784</v>
      </c>
    </row>
    <row r="781" spans="1:8" x14ac:dyDescent="0.3">
      <c r="F781" s="16">
        <v>0</v>
      </c>
      <c r="G781" t="s">
        <v>784</v>
      </c>
      <c r="H781" t="s">
        <v>785</v>
      </c>
    </row>
    <row r="782" spans="1:8" x14ac:dyDescent="0.3">
      <c r="F782" s="16">
        <v>0.214</v>
      </c>
      <c r="G782" t="s">
        <v>785</v>
      </c>
      <c r="H782" t="s">
        <v>786</v>
      </c>
    </row>
    <row r="783" spans="1:8" x14ac:dyDescent="0.3">
      <c r="F783" s="16">
        <v>0.6</v>
      </c>
      <c r="G783" t="s">
        <v>786</v>
      </c>
      <c r="H783" t="s">
        <v>787</v>
      </c>
    </row>
    <row r="784" spans="1:8" x14ac:dyDescent="0.3">
      <c r="F784" s="16">
        <v>0.56100000000000005</v>
      </c>
      <c r="G784" t="s">
        <v>787</v>
      </c>
      <c r="H784" t="s">
        <v>788</v>
      </c>
    </row>
    <row r="785" spans="6:8" x14ac:dyDescent="0.3">
      <c r="F785" s="16">
        <v>0.81399999999999995</v>
      </c>
      <c r="G785" t="s">
        <v>788</v>
      </c>
      <c r="H785" t="s">
        <v>789</v>
      </c>
    </row>
    <row r="786" spans="6:8" x14ac:dyDescent="0.3">
      <c r="F786" s="16">
        <v>4.1000000000000002E-2</v>
      </c>
      <c r="G786" t="s">
        <v>789</v>
      </c>
      <c r="H786" t="s">
        <v>790</v>
      </c>
    </row>
    <row r="787" spans="6:8" x14ac:dyDescent="0.3">
      <c r="F787" s="16">
        <v>0.27100000000000002</v>
      </c>
      <c r="G787" t="s">
        <v>790</v>
      </c>
      <c r="H787" t="s">
        <v>791</v>
      </c>
    </row>
    <row r="788" spans="6:8" x14ac:dyDescent="0.3">
      <c r="F788" s="16">
        <v>0</v>
      </c>
      <c r="G788" t="s">
        <v>791</v>
      </c>
      <c r="H788" t="s">
        <v>792</v>
      </c>
    </row>
    <row r="789" spans="6:8" x14ac:dyDescent="0.3">
      <c r="F789" s="16">
        <v>4.0000000000000001E-3</v>
      </c>
      <c r="G789" t="s">
        <v>792</v>
      </c>
      <c r="H789" t="s">
        <v>793</v>
      </c>
    </row>
    <row r="790" spans="6:8" x14ac:dyDescent="0.3">
      <c r="F790" s="16">
        <v>1.4999999999999999E-2</v>
      </c>
      <c r="G790" t="s">
        <v>793</v>
      </c>
      <c r="H790" t="s">
        <v>794</v>
      </c>
    </row>
    <row r="791" spans="6:8" x14ac:dyDescent="0.3">
      <c r="F791" s="16">
        <v>6.0000000000000001E-3</v>
      </c>
      <c r="G791" t="s">
        <v>794</v>
      </c>
      <c r="H791" t="s">
        <v>795</v>
      </c>
    </row>
    <row r="792" spans="6:8" x14ac:dyDescent="0.3">
      <c r="F792" s="16">
        <v>1.0999999999999999E-2</v>
      </c>
      <c r="G792" t="s">
        <v>795</v>
      </c>
      <c r="H792" t="s">
        <v>796</v>
      </c>
    </row>
    <row r="793" spans="6:8" x14ac:dyDescent="0.3">
      <c r="F793" s="16">
        <v>5.0000000000000001E-3</v>
      </c>
      <c r="G793" t="s">
        <v>796</v>
      </c>
      <c r="H793" t="s">
        <v>797</v>
      </c>
    </row>
    <row r="794" spans="6:8" x14ac:dyDescent="0.3">
      <c r="F794" s="16">
        <v>6.0000000000000001E-3</v>
      </c>
      <c r="G794" t="s">
        <v>797</v>
      </c>
      <c r="H794" t="s">
        <v>798</v>
      </c>
    </row>
    <row r="795" spans="6:8" x14ac:dyDescent="0.3">
      <c r="F795" s="16">
        <v>0</v>
      </c>
      <c r="G795" t="s">
        <v>798</v>
      </c>
      <c r="H795" t="s">
        <v>799</v>
      </c>
    </row>
    <row r="796" spans="6:8" x14ac:dyDescent="0.3">
      <c r="F796" s="16">
        <v>0</v>
      </c>
      <c r="G796" t="s">
        <v>799</v>
      </c>
      <c r="H796" t="s">
        <v>800</v>
      </c>
    </row>
    <row r="797" spans="6:8" x14ac:dyDescent="0.3">
      <c r="F797" s="16">
        <v>0</v>
      </c>
      <c r="G797" t="s">
        <v>800</v>
      </c>
      <c r="H797" t="s">
        <v>801</v>
      </c>
    </row>
    <row r="798" spans="6:8" x14ac:dyDescent="0.3">
      <c r="F798" s="16">
        <v>0</v>
      </c>
      <c r="G798" t="s">
        <v>801</v>
      </c>
      <c r="H798" t="s">
        <v>802</v>
      </c>
    </row>
    <row r="799" spans="6:8" x14ac:dyDescent="0.3">
      <c r="F799" s="16">
        <v>9.0999999999999998E-2</v>
      </c>
      <c r="G799" t="s">
        <v>802</v>
      </c>
      <c r="H799" t="s">
        <v>803</v>
      </c>
    </row>
    <row r="800" spans="6:8" x14ac:dyDescent="0.3">
      <c r="F800" s="16">
        <v>1.5920000000000001</v>
      </c>
      <c r="G800" t="s">
        <v>803</v>
      </c>
      <c r="H800" t="s">
        <v>804</v>
      </c>
    </row>
    <row r="801" spans="6:8" x14ac:dyDescent="0.3">
      <c r="F801" s="16">
        <v>1.2030000000000001</v>
      </c>
      <c r="G801" t="s">
        <v>804</v>
      </c>
      <c r="H801" t="s">
        <v>805</v>
      </c>
    </row>
    <row r="802" spans="6:8" x14ac:dyDescent="0.3">
      <c r="F802" s="16">
        <v>0.183</v>
      </c>
      <c r="G802" t="s">
        <v>805</v>
      </c>
      <c r="H802" t="s">
        <v>806</v>
      </c>
    </row>
    <row r="803" spans="6:8" x14ac:dyDescent="0.3">
      <c r="F803" s="16">
        <v>4.0000000000000001E-3</v>
      </c>
      <c r="G803" t="s">
        <v>806</v>
      </c>
      <c r="H803" t="s">
        <v>807</v>
      </c>
    </row>
    <row r="804" spans="6:8" x14ac:dyDescent="0.3">
      <c r="F804" s="16">
        <v>1.4E-2</v>
      </c>
      <c r="G804" t="s">
        <v>807</v>
      </c>
      <c r="H804" t="s">
        <v>808</v>
      </c>
    </row>
    <row r="805" spans="6:8" x14ac:dyDescent="0.3">
      <c r="F805" s="16">
        <v>1E-3</v>
      </c>
      <c r="G805" t="s">
        <v>808</v>
      </c>
      <c r="H805" t="s">
        <v>809</v>
      </c>
    </row>
    <row r="806" spans="6:8" x14ac:dyDescent="0.3">
      <c r="F806" s="16">
        <v>0</v>
      </c>
      <c r="G806" t="s">
        <v>809</v>
      </c>
      <c r="H806" t="s">
        <v>810</v>
      </c>
    </row>
    <row r="807" spans="6:8" x14ac:dyDescent="0.3">
      <c r="F807" s="16">
        <v>0</v>
      </c>
      <c r="G807" t="s">
        <v>810</v>
      </c>
      <c r="H807" t="s">
        <v>811</v>
      </c>
    </row>
    <row r="808" spans="6:8" x14ac:dyDescent="0.3">
      <c r="F808" s="16">
        <v>0</v>
      </c>
      <c r="G808" t="s">
        <v>811</v>
      </c>
      <c r="H808" t="s">
        <v>812</v>
      </c>
    </row>
    <row r="809" spans="6:8" x14ac:dyDescent="0.3">
      <c r="F809" s="16">
        <v>0</v>
      </c>
      <c r="G809" t="s">
        <v>812</v>
      </c>
      <c r="H809" t="s">
        <v>813</v>
      </c>
    </row>
    <row r="810" spans="6:8" x14ac:dyDescent="0.3">
      <c r="F810" s="16">
        <v>0</v>
      </c>
      <c r="G810" t="s">
        <v>813</v>
      </c>
      <c r="H810" t="s">
        <v>814</v>
      </c>
    </row>
    <row r="811" spans="6:8" x14ac:dyDescent="0.3">
      <c r="F811" s="16">
        <v>0</v>
      </c>
      <c r="G811" t="s">
        <v>814</v>
      </c>
      <c r="H811" t="s">
        <v>815</v>
      </c>
    </row>
    <row r="812" spans="6:8" x14ac:dyDescent="0.3">
      <c r="F812" s="16">
        <v>0</v>
      </c>
      <c r="G812" t="s">
        <v>815</v>
      </c>
      <c r="H812" t="s">
        <v>816</v>
      </c>
    </row>
    <row r="813" spans="6:8" x14ac:dyDescent="0.3">
      <c r="F813" s="16">
        <v>0</v>
      </c>
      <c r="G813" t="s">
        <v>816</v>
      </c>
      <c r="H813" t="s">
        <v>817</v>
      </c>
    </row>
    <row r="814" spans="6:8" x14ac:dyDescent="0.3">
      <c r="F814" s="16">
        <v>0</v>
      </c>
      <c r="G814" t="s">
        <v>817</v>
      </c>
      <c r="H814" t="s">
        <v>818</v>
      </c>
    </row>
    <row r="815" spans="6:8" x14ac:dyDescent="0.3">
      <c r="F815" s="16">
        <v>0</v>
      </c>
      <c r="G815" t="s">
        <v>818</v>
      </c>
      <c r="H815" t="s">
        <v>819</v>
      </c>
    </row>
    <row r="816" spans="6:8" x14ac:dyDescent="0.3">
      <c r="F816" s="16">
        <v>0</v>
      </c>
      <c r="G816" t="s">
        <v>819</v>
      </c>
      <c r="H816" t="s">
        <v>820</v>
      </c>
    </row>
    <row r="817" spans="1:8" x14ac:dyDescent="0.3">
      <c r="A817" s="9">
        <v>18</v>
      </c>
      <c r="B817" s="8" t="s">
        <v>774</v>
      </c>
      <c r="C817" s="9" t="s">
        <v>51</v>
      </c>
      <c r="D817" s="9" t="s">
        <v>52</v>
      </c>
      <c r="E817" s="9" t="s">
        <v>53</v>
      </c>
      <c r="F817" s="16">
        <v>0</v>
      </c>
      <c r="G817" t="s">
        <v>820</v>
      </c>
      <c r="H817" t="s">
        <v>821</v>
      </c>
    </row>
    <row r="818" spans="1:8" x14ac:dyDescent="0.3">
      <c r="B818" s="7"/>
      <c r="C818" s="4">
        <v>0.2298</v>
      </c>
      <c r="D818" s="4">
        <v>0.93899999999999995</v>
      </c>
      <c r="E818" s="4">
        <v>0.36580000000000001</v>
      </c>
      <c r="F818" s="16">
        <v>0</v>
      </c>
      <c r="G818" t="s">
        <v>821</v>
      </c>
      <c r="H818" t="s">
        <v>822</v>
      </c>
    </row>
    <row r="819" spans="1:8" x14ac:dyDescent="0.3">
      <c r="B819" s="15">
        <f>SUM(C819:E819)</f>
        <v>14.137</v>
      </c>
      <c r="C819" s="1">
        <f>SUM(F817:F820)+SUM(F827:F848)+SUM(F855:F866)</f>
        <v>13.07</v>
      </c>
      <c r="D819" s="1">
        <f>SUM(F821:F826)</f>
        <v>0</v>
      </c>
      <c r="E819" s="1">
        <f>SUM(F849:F854)</f>
        <v>1.0670000000000002</v>
      </c>
      <c r="F819" s="16">
        <v>0</v>
      </c>
      <c r="G819" t="s">
        <v>822</v>
      </c>
      <c r="H819" t="s">
        <v>823</v>
      </c>
    </row>
    <row r="820" spans="1:8" x14ac:dyDescent="0.3">
      <c r="A820" s="13">
        <f>B820+A772</f>
        <v>54.546900600000001</v>
      </c>
      <c r="B820" s="6">
        <f>SUM(C820:E820)</f>
        <v>3.3937946000000001</v>
      </c>
      <c r="C820" s="5">
        <f>C818*C819</f>
        <v>3.0034860000000001</v>
      </c>
      <c r="D820" s="5">
        <f t="shared" ref="D820:E820" si="17">D818*D819</f>
        <v>0</v>
      </c>
      <c r="E820" s="5">
        <f t="shared" si="17"/>
        <v>0.39030860000000006</v>
      </c>
      <c r="F820" s="16">
        <v>0</v>
      </c>
      <c r="G820" t="s">
        <v>823</v>
      </c>
      <c r="H820" t="s">
        <v>824</v>
      </c>
    </row>
    <row r="821" spans="1:8" x14ac:dyDescent="0.3">
      <c r="F821" s="16">
        <v>0</v>
      </c>
      <c r="G821" t="s">
        <v>824</v>
      </c>
      <c r="H821" t="s">
        <v>825</v>
      </c>
    </row>
    <row r="822" spans="1:8" x14ac:dyDescent="0.3">
      <c r="F822" s="16">
        <v>0</v>
      </c>
      <c r="G822" t="s">
        <v>825</v>
      </c>
      <c r="H822" t="s">
        <v>826</v>
      </c>
    </row>
    <row r="823" spans="1:8" x14ac:dyDescent="0.3">
      <c r="F823" s="16">
        <v>0</v>
      </c>
      <c r="G823" t="s">
        <v>826</v>
      </c>
      <c r="H823" t="s">
        <v>827</v>
      </c>
    </row>
    <row r="824" spans="1:8" x14ac:dyDescent="0.3">
      <c r="F824" s="16">
        <v>0</v>
      </c>
      <c r="G824" t="s">
        <v>827</v>
      </c>
      <c r="H824" t="s">
        <v>828</v>
      </c>
    </row>
    <row r="825" spans="1:8" x14ac:dyDescent="0.3">
      <c r="F825" s="16">
        <v>0</v>
      </c>
      <c r="G825" t="s">
        <v>828</v>
      </c>
      <c r="H825" t="s">
        <v>829</v>
      </c>
    </row>
    <row r="826" spans="1:8" x14ac:dyDescent="0.3">
      <c r="F826" s="16">
        <v>0</v>
      </c>
      <c r="G826" t="s">
        <v>829</v>
      </c>
      <c r="H826" t="s">
        <v>830</v>
      </c>
    </row>
    <row r="827" spans="1:8" x14ac:dyDescent="0.3">
      <c r="F827" s="16">
        <v>0</v>
      </c>
      <c r="G827" t="s">
        <v>830</v>
      </c>
      <c r="H827" t="s">
        <v>831</v>
      </c>
    </row>
    <row r="828" spans="1:8" x14ac:dyDescent="0.3">
      <c r="F828" s="16">
        <v>0</v>
      </c>
      <c r="G828" t="s">
        <v>831</v>
      </c>
      <c r="H828" t="s">
        <v>832</v>
      </c>
    </row>
    <row r="829" spans="1:8" x14ac:dyDescent="0.3">
      <c r="F829" s="16">
        <v>0</v>
      </c>
      <c r="G829" t="s">
        <v>832</v>
      </c>
      <c r="H829" t="s">
        <v>833</v>
      </c>
    </row>
    <row r="830" spans="1:8" x14ac:dyDescent="0.3">
      <c r="F830" s="16">
        <v>0.18</v>
      </c>
      <c r="G830" t="s">
        <v>833</v>
      </c>
      <c r="H830" t="s">
        <v>834</v>
      </c>
    </row>
    <row r="831" spans="1:8" x14ac:dyDescent="0.3">
      <c r="F831" s="16">
        <v>0.53700000000000003</v>
      </c>
      <c r="G831" t="s">
        <v>834</v>
      </c>
      <c r="H831" t="s">
        <v>835</v>
      </c>
    </row>
    <row r="832" spans="1:8" x14ac:dyDescent="0.3">
      <c r="F832" s="16">
        <v>0.874</v>
      </c>
      <c r="G832" t="s">
        <v>835</v>
      </c>
      <c r="H832" t="s">
        <v>836</v>
      </c>
    </row>
    <row r="833" spans="6:8" x14ac:dyDescent="0.3">
      <c r="F833" s="16">
        <v>0.52300000000000002</v>
      </c>
      <c r="G833" t="s">
        <v>836</v>
      </c>
      <c r="H833" t="s">
        <v>837</v>
      </c>
    </row>
    <row r="834" spans="6:8" x14ac:dyDescent="0.3">
      <c r="F834" s="16">
        <v>0.245</v>
      </c>
      <c r="G834" t="s">
        <v>837</v>
      </c>
      <c r="H834" t="s">
        <v>838</v>
      </c>
    </row>
    <row r="835" spans="6:8" x14ac:dyDescent="0.3">
      <c r="F835" s="16">
        <v>0.52300000000000002</v>
      </c>
      <c r="G835" t="s">
        <v>838</v>
      </c>
      <c r="H835" t="s">
        <v>839</v>
      </c>
    </row>
    <row r="836" spans="6:8" x14ac:dyDescent="0.3">
      <c r="F836" s="16">
        <v>0.53</v>
      </c>
      <c r="G836" t="s">
        <v>839</v>
      </c>
      <c r="H836" t="s">
        <v>840</v>
      </c>
    </row>
    <row r="837" spans="6:8" x14ac:dyDescent="0.3">
      <c r="F837" s="16">
        <v>0.58099999999999996</v>
      </c>
      <c r="G837" t="s">
        <v>840</v>
      </c>
      <c r="H837" t="s">
        <v>841</v>
      </c>
    </row>
    <row r="838" spans="6:8" x14ac:dyDescent="0.3">
      <c r="F838" s="16">
        <v>0.89100000000000001</v>
      </c>
      <c r="G838" t="s">
        <v>841</v>
      </c>
      <c r="H838" t="s">
        <v>842</v>
      </c>
    </row>
    <row r="839" spans="6:8" x14ac:dyDescent="0.3">
      <c r="F839" s="16">
        <v>0.35699999999999998</v>
      </c>
      <c r="G839" t="s">
        <v>842</v>
      </c>
      <c r="H839" t="s">
        <v>843</v>
      </c>
    </row>
    <row r="840" spans="6:8" x14ac:dyDescent="0.3">
      <c r="F840" s="16">
        <v>0.42199999999999999</v>
      </c>
      <c r="G840" t="s">
        <v>843</v>
      </c>
      <c r="H840" t="s">
        <v>844</v>
      </c>
    </row>
    <row r="841" spans="6:8" x14ac:dyDescent="0.3">
      <c r="F841" s="16">
        <v>0.82299999999999995</v>
      </c>
      <c r="G841" t="s">
        <v>844</v>
      </c>
      <c r="H841" t="s">
        <v>845</v>
      </c>
    </row>
    <row r="842" spans="6:8" x14ac:dyDescent="0.3">
      <c r="F842" s="16">
        <v>1.026</v>
      </c>
      <c r="G842" t="s">
        <v>845</v>
      </c>
      <c r="H842" t="s">
        <v>846</v>
      </c>
    </row>
    <row r="843" spans="6:8" x14ac:dyDescent="0.3">
      <c r="F843" s="16">
        <v>0.94799999999999995</v>
      </c>
      <c r="G843" t="s">
        <v>846</v>
      </c>
      <c r="H843" t="s">
        <v>847</v>
      </c>
    </row>
    <row r="844" spans="6:8" x14ac:dyDescent="0.3">
      <c r="F844" s="16">
        <v>1.0589999999999999</v>
      </c>
      <c r="G844" t="s">
        <v>847</v>
      </c>
      <c r="H844" t="s">
        <v>848</v>
      </c>
    </row>
    <row r="845" spans="6:8" x14ac:dyDescent="0.3">
      <c r="F845" s="16">
        <v>0.83699999999999997</v>
      </c>
      <c r="G845" t="s">
        <v>848</v>
      </c>
      <c r="H845" t="s">
        <v>849</v>
      </c>
    </row>
    <row r="846" spans="6:8" x14ac:dyDescent="0.3">
      <c r="F846" s="16">
        <v>0.87</v>
      </c>
      <c r="G846" t="s">
        <v>849</v>
      </c>
      <c r="H846" t="s">
        <v>850</v>
      </c>
    </row>
    <row r="847" spans="6:8" x14ac:dyDescent="0.3">
      <c r="F847" s="16">
        <v>1.1200000000000001</v>
      </c>
      <c r="G847" t="s">
        <v>850</v>
      </c>
      <c r="H847" t="s">
        <v>851</v>
      </c>
    </row>
    <row r="848" spans="6:8" x14ac:dyDescent="0.3">
      <c r="F848" s="16">
        <v>0.72399999999999998</v>
      </c>
      <c r="G848" t="s">
        <v>851</v>
      </c>
      <c r="H848" t="s">
        <v>852</v>
      </c>
    </row>
    <row r="849" spans="6:8" x14ac:dyDescent="0.3">
      <c r="F849" s="16">
        <v>0.48699999999999999</v>
      </c>
      <c r="G849" t="s">
        <v>852</v>
      </c>
      <c r="H849" t="s">
        <v>853</v>
      </c>
    </row>
    <row r="850" spans="6:8" x14ac:dyDescent="0.3">
      <c r="F850" s="16">
        <v>0.42199999999999999</v>
      </c>
      <c r="G850" t="s">
        <v>853</v>
      </c>
      <c r="H850" t="s">
        <v>854</v>
      </c>
    </row>
    <row r="851" spans="6:8" x14ac:dyDescent="0.3">
      <c r="F851" s="16">
        <v>0.13</v>
      </c>
      <c r="G851" t="s">
        <v>854</v>
      </c>
      <c r="H851" t="s">
        <v>855</v>
      </c>
    </row>
    <row r="852" spans="6:8" x14ac:dyDescent="0.3">
      <c r="F852" s="16">
        <v>2.5999999999999999E-2</v>
      </c>
      <c r="G852" t="s">
        <v>855</v>
      </c>
      <c r="H852" t="s">
        <v>856</v>
      </c>
    </row>
    <row r="853" spans="6:8" x14ac:dyDescent="0.3">
      <c r="F853" s="16">
        <v>2E-3</v>
      </c>
      <c r="G853" t="s">
        <v>856</v>
      </c>
      <c r="H853" t="s">
        <v>857</v>
      </c>
    </row>
    <row r="854" spans="6:8" x14ac:dyDescent="0.3">
      <c r="F854" s="16">
        <v>0</v>
      </c>
      <c r="G854" t="s">
        <v>857</v>
      </c>
      <c r="H854" t="s">
        <v>858</v>
      </c>
    </row>
    <row r="855" spans="6:8" x14ac:dyDescent="0.3">
      <c r="F855" s="16">
        <v>0</v>
      </c>
      <c r="G855" t="s">
        <v>858</v>
      </c>
      <c r="H855" t="s">
        <v>859</v>
      </c>
    </row>
    <row r="856" spans="6:8" x14ac:dyDescent="0.3">
      <c r="F856" s="16">
        <v>0</v>
      </c>
      <c r="G856" t="s">
        <v>859</v>
      </c>
      <c r="H856" t="s">
        <v>860</v>
      </c>
    </row>
    <row r="857" spans="6:8" x14ac:dyDescent="0.3">
      <c r="F857" s="16">
        <v>0</v>
      </c>
      <c r="G857" t="s">
        <v>860</v>
      </c>
      <c r="H857" t="s">
        <v>861</v>
      </c>
    </row>
    <row r="858" spans="6:8" x14ac:dyDescent="0.3">
      <c r="F858" s="16">
        <v>0</v>
      </c>
      <c r="G858" t="s">
        <v>861</v>
      </c>
      <c r="H858" t="s">
        <v>862</v>
      </c>
    </row>
    <row r="859" spans="6:8" x14ac:dyDescent="0.3">
      <c r="F859" s="16">
        <v>0</v>
      </c>
      <c r="G859" t="s">
        <v>862</v>
      </c>
      <c r="H859" t="s">
        <v>863</v>
      </c>
    </row>
    <row r="860" spans="6:8" x14ac:dyDescent="0.3">
      <c r="F860" s="16">
        <v>0</v>
      </c>
      <c r="G860" t="s">
        <v>863</v>
      </c>
      <c r="H860" t="s">
        <v>864</v>
      </c>
    </row>
    <row r="861" spans="6:8" x14ac:dyDescent="0.3">
      <c r="F861" s="16">
        <v>0</v>
      </c>
      <c r="G861" t="s">
        <v>864</v>
      </c>
      <c r="H861" t="s">
        <v>865</v>
      </c>
    </row>
    <row r="862" spans="6:8" x14ac:dyDescent="0.3">
      <c r="F862" s="16">
        <v>0</v>
      </c>
      <c r="G862" t="s">
        <v>865</v>
      </c>
      <c r="H862" t="s">
        <v>866</v>
      </c>
    </row>
    <row r="863" spans="6:8" x14ac:dyDescent="0.3">
      <c r="F863" s="16">
        <v>0</v>
      </c>
      <c r="G863" t="s">
        <v>866</v>
      </c>
      <c r="H863" t="s">
        <v>867</v>
      </c>
    </row>
    <row r="864" spans="6:8" x14ac:dyDescent="0.3">
      <c r="F864" s="16">
        <v>0</v>
      </c>
      <c r="G864" t="s">
        <v>867</v>
      </c>
      <c r="H864" t="s">
        <v>868</v>
      </c>
    </row>
    <row r="865" spans="1:8" x14ac:dyDescent="0.3">
      <c r="A865" s="9">
        <v>19</v>
      </c>
      <c r="B865" s="8" t="s">
        <v>774</v>
      </c>
      <c r="C865" s="9" t="s">
        <v>51</v>
      </c>
      <c r="D865" s="9" t="s">
        <v>52</v>
      </c>
      <c r="E865" s="9" t="s">
        <v>53</v>
      </c>
      <c r="F865" s="16">
        <v>0</v>
      </c>
      <c r="G865" t="s">
        <v>868</v>
      </c>
      <c r="H865" t="s">
        <v>869</v>
      </c>
    </row>
    <row r="866" spans="1:8" x14ac:dyDescent="0.3">
      <c r="B866" s="7"/>
      <c r="C866" s="4">
        <v>0.2298</v>
      </c>
      <c r="D866" s="4">
        <v>0.93899999999999995</v>
      </c>
      <c r="E866" s="4">
        <v>0.36580000000000001</v>
      </c>
      <c r="F866" s="16">
        <v>0</v>
      </c>
      <c r="G866" t="s">
        <v>869</v>
      </c>
      <c r="H866" t="s">
        <v>870</v>
      </c>
    </row>
    <row r="867" spans="1:8" x14ac:dyDescent="0.3">
      <c r="B867" s="15">
        <f>SUM(C867:E867)</f>
        <v>13.067</v>
      </c>
      <c r="C867" s="1">
        <f>SUM(F865:F868)+SUM(F875:F896)+SUM(F903:F914)</f>
        <v>10.984999999999999</v>
      </c>
      <c r="D867" s="1">
        <f>SUM(F869:F874)</f>
        <v>0</v>
      </c>
      <c r="E867" s="1">
        <f>SUM(F897:F902)</f>
        <v>2.0820000000000003</v>
      </c>
      <c r="F867" s="16">
        <v>0</v>
      </c>
      <c r="G867" t="s">
        <v>870</v>
      </c>
      <c r="H867" t="s">
        <v>871</v>
      </c>
    </row>
    <row r="868" spans="1:8" x14ac:dyDescent="0.3">
      <c r="A868" s="13">
        <f>B868+A820</f>
        <v>57.832849199999998</v>
      </c>
      <c r="B868" s="6">
        <f>SUM(C868:E868)</f>
        <v>3.2859486000000002</v>
      </c>
      <c r="C868" s="5">
        <f>C866*C867</f>
        <v>2.5243530000000001</v>
      </c>
      <c r="D868" s="5">
        <f t="shared" ref="D868:E868" si="18">D866*D867</f>
        <v>0</v>
      </c>
      <c r="E868" s="5">
        <f t="shared" si="18"/>
        <v>0.76159560000000015</v>
      </c>
      <c r="F868" s="16">
        <v>0</v>
      </c>
      <c r="G868" t="s">
        <v>871</v>
      </c>
      <c r="H868" t="s">
        <v>872</v>
      </c>
    </row>
    <row r="869" spans="1:8" x14ac:dyDescent="0.3">
      <c r="F869" s="16">
        <v>0</v>
      </c>
      <c r="G869" t="s">
        <v>872</v>
      </c>
      <c r="H869" t="s">
        <v>873</v>
      </c>
    </row>
    <row r="870" spans="1:8" x14ac:dyDescent="0.3">
      <c r="F870" s="16">
        <v>0</v>
      </c>
      <c r="G870" t="s">
        <v>873</v>
      </c>
      <c r="H870" t="s">
        <v>874</v>
      </c>
    </row>
    <row r="871" spans="1:8" x14ac:dyDescent="0.3">
      <c r="F871" s="16">
        <v>0</v>
      </c>
      <c r="G871" t="s">
        <v>874</v>
      </c>
      <c r="H871" t="s">
        <v>875</v>
      </c>
    </row>
    <row r="872" spans="1:8" x14ac:dyDescent="0.3">
      <c r="F872" s="16">
        <v>0</v>
      </c>
      <c r="G872" t="s">
        <v>875</v>
      </c>
      <c r="H872" t="s">
        <v>876</v>
      </c>
    </row>
    <row r="873" spans="1:8" x14ac:dyDescent="0.3">
      <c r="F873" s="16">
        <v>0</v>
      </c>
      <c r="G873" t="s">
        <v>876</v>
      </c>
      <c r="H873" t="s">
        <v>877</v>
      </c>
    </row>
    <row r="874" spans="1:8" x14ac:dyDescent="0.3">
      <c r="F874" s="16">
        <v>0</v>
      </c>
      <c r="G874" t="s">
        <v>877</v>
      </c>
      <c r="H874" t="s">
        <v>878</v>
      </c>
    </row>
    <row r="875" spans="1:8" x14ac:dyDescent="0.3">
      <c r="F875" s="16">
        <v>0</v>
      </c>
      <c r="G875" t="s">
        <v>878</v>
      </c>
      <c r="H875" t="s">
        <v>879</v>
      </c>
    </row>
    <row r="876" spans="1:8" x14ac:dyDescent="0.3">
      <c r="F876" s="16">
        <v>0</v>
      </c>
      <c r="G876" t="s">
        <v>879</v>
      </c>
      <c r="H876" t="s">
        <v>880</v>
      </c>
    </row>
    <row r="877" spans="1:8" x14ac:dyDescent="0.3">
      <c r="F877" s="16">
        <v>0</v>
      </c>
      <c r="G877" t="s">
        <v>880</v>
      </c>
      <c r="H877" t="s">
        <v>881</v>
      </c>
    </row>
    <row r="878" spans="1:8" x14ac:dyDescent="0.3">
      <c r="F878" s="16">
        <v>0.109</v>
      </c>
      <c r="G878" t="s">
        <v>881</v>
      </c>
      <c r="H878" t="s">
        <v>882</v>
      </c>
    </row>
    <row r="879" spans="1:8" x14ac:dyDescent="0.3">
      <c r="F879" s="16">
        <v>0.254</v>
      </c>
      <c r="G879" t="s">
        <v>882</v>
      </c>
      <c r="H879" t="s">
        <v>883</v>
      </c>
    </row>
    <row r="880" spans="1:8" x14ac:dyDescent="0.3">
      <c r="F880" s="16">
        <v>4.3999999999999997E-2</v>
      </c>
      <c r="G880" t="s">
        <v>883</v>
      </c>
      <c r="H880" t="s">
        <v>884</v>
      </c>
    </row>
    <row r="881" spans="6:8" x14ac:dyDescent="0.3">
      <c r="F881" s="16">
        <v>4.3999999999999997E-2</v>
      </c>
      <c r="G881" t="s">
        <v>884</v>
      </c>
      <c r="H881" t="s">
        <v>885</v>
      </c>
    </row>
    <row r="882" spans="6:8" x14ac:dyDescent="0.3">
      <c r="F882" s="16">
        <v>0.253</v>
      </c>
      <c r="G882" t="s">
        <v>885</v>
      </c>
      <c r="H882" t="s">
        <v>886</v>
      </c>
    </row>
    <row r="883" spans="6:8" x14ac:dyDescent="0.3">
      <c r="F883" s="16">
        <v>0.29199999999999998</v>
      </c>
      <c r="G883" t="s">
        <v>886</v>
      </c>
      <c r="H883" t="s">
        <v>887</v>
      </c>
    </row>
    <row r="884" spans="6:8" x14ac:dyDescent="0.3">
      <c r="F884" s="16">
        <v>0.36899999999999999</v>
      </c>
      <c r="G884" t="s">
        <v>887</v>
      </c>
      <c r="H884" t="s">
        <v>888</v>
      </c>
    </row>
    <row r="885" spans="6:8" x14ac:dyDescent="0.3">
      <c r="F885" s="16">
        <v>0.19500000000000001</v>
      </c>
      <c r="G885" t="s">
        <v>888</v>
      </c>
      <c r="H885" t="s">
        <v>889</v>
      </c>
    </row>
    <row r="886" spans="6:8" x14ac:dyDescent="0.3">
      <c r="F886" s="16">
        <v>5.0999999999999997E-2</v>
      </c>
      <c r="G886" t="s">
        <v>889</v>
      </c>
      <c r="H886" t="s">
        <v>890</v>
      </c>
    </row>
    <row r="887" spans="6:8" x14ac:dyDescent="0.3">
      <c r="F887" s="16">
        <v>0.10299999999999999</v>
      </c>
      <c r="G887" t="s">
        <v>890</v>
      </c>
      <c r="H887" t="s">
        <v>891</v>
      </c>
    </row>
    <row r="888" spans="6:8" x14ac:dyDescent="0.3">
      <c r="F888" s="16">
        <v>5.0999999999999997E-2</v>
      </c>
      <c r="G888" t="s">
        <v>891</v>
      </c>
      <c r="H888" t="s">
        <v>892</v>
      </c>
    </row>
    <row r="889" spans="6:8" x14ac:dyDescent="0.3">
      <c r="F889" s="16">
        <v>0.01</v>
      </c>
      <c r="G889" t="s">
        <v>892</v>
      </c>
      <c r="H889" t="s">
        <v>893</v>
      </c>
    </row>
    <row r="890" spans="6:8" x14ac:dyDescent="0.3">
      <c r="F890" s="16">
        <v>3.0000000000000001E-3</v>
      </c>
      <c r="G890" t="s">
        <v>893</v>
      </c>
      <c r="H890" t="s">
        <v>894</v>
      </c>
    </row>
    <row r="891" spans="6:8" x14ac:dyDescent="0.3">
      <c r="F891" s="16">
        <v>8.0000000000000002E-3</v>
      </c>
      <c r="G891" t="s">
        <v>894</v>
      </c>
      <c r="H891" t="s">
        <v>895</v>
      </c>
    </row>
    <row r="892" spans="6:8" x14ac:dyDescent="0.3">
      <c r="F892" s="16">
        <v>1.3480000000000001</v>
      </c>
      <c r="G892" t="s">
        <v>895</v>
      </c>
      <c r="H892" t="s">
        <v>896</v>
      </c>
    </row>
    <row r="893" spans="6:8" x14ac:dyDescent="0.3">
      <c r="F893" s="16">
        <v>2.3279999999999998</v>
      </c>
      <c r="G893" t="s">
        <v>896</v>
      </c>
      <c r="H893" t="s">
        <v>897</v>
      </c>
    </row>
    <row r="894" spans="6:8" x14ac:dyDescent="0.3">
      <c r="F894" s="16">
        <v>2.12</v>
      </c>
      <c r="G894" t="s">
        <v>897</v>
      </c>
      <c r="H894" t="s">
        <v>898</v>
      </c>
    </row>
    <row r="895" spans="6:8" x14ac:dyDescent="0.3">
      <c r="F895" s="16">
        <v>1.861</v>
      </c>
      <c r="G895" t="s">
        <v>898</v>
      </c>
      <c r="H895" t="s">
        <v>899</v>
      </c>
    </row>
    <row r="896" spans="6:8" x14ac:dyDescent="0.3">
      <c r="F896" s="16">
        <v>1.542</v>
      </c>
      <c r="G896" t="s">
        <v>899</v>
      </c>
      <c r="H896" t="s">
        <v>900</v>
      </c>
    </row>
    <row r="897" spans="6:8" x14ac:dyDescent="0.3">
      <c r="F897" s="16">
        <v>1.1259999999999999</v>
      </c>
      <c r="G897" t="s">
        <v>900</v>
      </c>
      <c r="H897" t="s">
        <v>901</v>
      </c>
    </row>
    <row r="898" spans="6:8" x14ac:dyDescent="0.3">
      <c r="F898" s="16">
        <v>0.66400000000000003</v>
      </c>
      <c r="G898" t="s">
        <v>901</v>
      </c>
      <c r="H898" t="s">
        <v>902</v>
      </c>
    </row>
    <row r="899" spans="6:8" x14ac:dyDescent="0.3">
      <c r="F899" s="16">
        <v>0.26400000000000001</v>
      </c>
      <c r="G899" t="s">
        <v>902</v>
      </c>
      <c r="H899" t="s">
        <v>903</v>
      </c>
    </row>
    <row r="900" spans="6:8" x14ac:dyDescent="0.3">
      <c r="F900" s="16">
        <v>2.8000000000000001E-2</v>
      </c>
      <c r="G900" t="s">
        <v>903</v>
      </c>
      <c r="H900" t="s">
        <v>904</v>
      </c>
    </row>
    <row r="901" spans="6:8" x14ac:dyDescent="0.3">
      <c r="F901" s="16">
        <v>0</v>
      </c>
      <c r="G901" t="s">
        <v>904</v>
      </c>
      <c r="H901" t="s">
        <v>905</v>
      </c>
    </row>
    <row r="902" spans="6:8" x14ac:dyDescent="0.3">
      <c r="F902" s="16">
        <v>0</v>
      </c>
      <c r="G902" t="s">
        <v>905</v>
      </c>
      <c r="H902" t="s">
        <v>906</v>
      </c>
    </row>
    <row r="903" spans="6:8" x14ac:dyDescent="0.3">
      <c r="F903" s="16">
        <v>0</v>
      </c>
      <c r="G903" t="s">
        <v>906</v>
      </c>
      <c r="H903" t="s">
        <v>907</v>
      </c>
    </row>
    <row r="904" spans="6:8" x14ac:dyDescent="0.3">
      <c r="F904" s="16">
        <v>0</v>
      </c>
      <c r="G904" t="s">
        <v>907</v>
      </c>
      <c r="H904" t="s">
        <v>908</v>
      </c>
    </row>
    <row r="905" spans="6:8" x14ac:dyDescent="0.3">
      <c r="F905" s="16">
        <v>0</v>
      </c>
      <c r="G905" t="s">
        <v>908</v>
      </c>
      <c r="H905" t="s">
        <v>909</v>
      </c>
    </row>
    <row r="906" spans="6:8" x14ac:dyDescent="0.3">
      <c r="F906" s="16">
        <v>0</v>
      </c>
      <c r="G906" t="s">
        <v>909</v>
      </c>
      <c r="H906" t="s">
        <v>910</v>
      </c>
    </row>
    <row r="907" spans="6:8" x14ac:dyDescent="0.3">
      <c r="F907" s="16">
        <v>0</v>
      </c>
      <c r="G907" t="s">
        <v>910</v>
      </c>
      <c r="H907" t="s">
        <v>911</v>
      </c>
    </row>
    <row r="908" spans="6:8" x14ac:dyDescent="0.3">
      <c r="F908" s="16">
        <v>0</v>
      </c>
      <c r="G908" t="s">
        <v>911</v>
      </c>
      <c r="H908" t="s">
        <v>912</v>
      </c>
    </row>
    <row r="909" spans="6:8" x14ac:dyDescent="0.3">
      <c r="F909" s="16">
        <v>0</v>
      </c>
      <c r="G909" t="s">
        <v>912</v>
      </c>
      <c r="H909" t="s">
        <v>913</v>
      </c>
    </row>
    <row r="910" spans="6:8" x14ac:dyDescent="0.3">
      <c r="F910" s="16">
        <v>0</v>
      </c>
      <c r="G910" t="s">
        <v>913</v>
      </c>
      <c r="H910" t="s">
        <v>914</v>
      </c>
    </row>
    <row r="911" spans="6:8" x14ac:dyDescent="0.3">
      <c r="F911" s="16">
        <v>0</v>
      </c>
      <c r="G911" t="s">
        <v>914</v>
      </c>
      <c r="H911" t="s">
        <v>915</v>
      </c>
    </row>
    <row r="912" spans="6:8" x14ac:dyDescent="0.3">
      <c r="F912" s="16">
        <v>0</v>
      </c>
      <c r="G912" t="s">
        <v>915</v>
      </c>
      <c r="H912" t="s">
        <v>916</v>
      </c>
    </row>
    <row r="913" spans="1:8" x14ac:dyDescent="0.3">
      <c r="A913" s="9">
        <v>20</v>
      </c>
      <c r="B913" s="8" t="s">
        <v>774</v>
      </c>
      <c r="C913" s="9" t="s">
        <v>51</v>
      </c>
      <c r="D913" s="9" t="s">
        <v>52</v>
      </c>
      <c r="E913" s="9" t="s">
        <v>53</v>
      </c>
      <c r="F913" s="10">
        <v>0</v>
      </c>
      <c r="G913" s="11" t="s">
        <v>0</v>
      </c>
      <c r="H913" s="11" t="s">
        <v>1</v>
      </c>
    </row>
    <row r="914" spans="1:8" x14ac:dyDescent="0.3">
      <c r="B914" s="7"/>
      <c r="C914" s="4">
        <v>0.2298</v>
      </c>
      <c r="D914" s="4">
        <v>0.93899999999999995</v>
      </c>
      <c r="E914" s="4">
        <v>0.36580000000000001</v>
      </c>
      <c r="F914" s="1">
        <v>0</v>
      </c>
      <c r="G914" t="s">
        <v>1</v>
      </c>
      <c r="H914" t="s">
        <v>2</v>
      </c>
    </row>
    <row r="915" spans="1:8" x14ac:dyDescent="0.3">
      <c r="B915" s="15">
        <f>SUM(C915:E915)</f>
        <v>27.81</v>
      </c>
      <c r="C915" s="1">
        <f>SUM(F913:F916)+SUM(F923:F944)+SUM(F951:F962)</f>
        <v>26.632999999999999</v>
      </c>
      <c r="D915" s="1">
        <f>SUM(F917:F922)</f>
        <v>0</v>
      </c>
      <c r="E915" s="1">
        <f>SUM(F945:F950)</f>
        <v>1.1769999999999998</v>
      </c>
      <c r="F915" s="1">
        <v>0</v>
      </c>
      <c r="G915" t="s">
        <v>2</v>
      </c>
      <c r="H915" t="s">
        <v>3</v>
      </c>
    </row>
    <row r="916" spans="1:8" x14ac:dyDescent="0.3">
      <c r="A916" s="13">
        <f>B916+A868</f>
        <v>64.383659199999997</v>
      </c>
      <c r="B916" s="6">
        <f>SUM(C916:E916)</f>
        <v>6.5508099999999994</v>
      </c>
      <c r="C916" s="5">
        <f>C914*C915</f>
        <v>6.1202633999999998</v>
      </c>
      <c r="D916" s="5">
        <f t="shared" ref="D916:E916" si="19">D914*D915</f>
        <v>0</v>
      </c>
      <c r="E916" s="5">
        <f t="shared" si="19"/>
        <v>0.43054659999999995</v>
      </c>
      <c r="F916" s="1">
        <v>0</v>
      </c>
      <c r="G916" t="s">
        <v>3</v>
      </c>
      <c r="H916" t="s">
        <v>4</v>
      </c>
    </row>
    <row r="917" spans="1:8" x14ac:dyDescent="0.3">
      <c r="F917" s="1">
        <v>0</v>
      </c>
      <c r="G917" t="s">
        <v>4</v>
      </c>
      <c r="H917" t="s">
        <v>5</v>
      </c>
    </row>
    <row r="918" spans="1:8" x14ac:dyDescent="0.3">
      <c r="F918" s="1">
        <v>0</v>
      </c>
      <c r="G918" t="s">
        <v>5</v>
      </c>
      <c r="H918" t="s">
        <v>6</v>
      </c>
    </row>
    <row r="919" spans="1:8" x14ac:dyDescent="0.3">
      <c r="F919" s="1">
        <v>0</v>
      </c>
      <c r="G919" t="s">
        <v>6</v>
      </c>
      <c r="H919" t="s">
        <v>7</v>
      </c>
    </row>
    <row r="920" spans="1:8" x14ac:dyDescent="0.3">
      <c r="F920" s="1">
        <v>0</v>
      </c>
      <c r="G920" t="s">
        <v>7</v>
      </c>
      <c r="H920" t="s">
        <v>8</v>
      </c>
    </row>
    <row r="921" spans="1:8" x14ac:dyDescent="0.3">
      <c r="F921" s="1">
        <v>0</v>
      </c>
      <c r="G921" t="s">
        <v>8</v>
      </c>
      <c r="H921" t="s">
        <v>9</v>
      </c>
    </row>
    <row r="922" spans="1:8" x14ac:dyDescent="0.3">
      <c r="F922" s="1">
        <v>0</v>
      </c>
      <c r="G922" t="s">
        <v>9</v>
      </c>
      <c r="H922" t="s">
        <v>10</v>
      </c>
    </row>
    <row r="923" spans="1:8" x14ac:dyDescent="0.3">
      <c r="F923" s="1">
        <v>0</v>
      </c>
      <c r="G923" t="s">
        <v>10</v>
      </c>
      <c r="H923" t="s">
        <v>11</v>
      </c>
    </row>
    <row r="924" spans="1:8" x14ac:dyDescent="0.3">
      <c r="F924" s="1">
        <v>0</v>
      </c>
      <c r="G924" t="s">
        <v>11</v>
      </c>
      <c r="H924" t="s">
        <v>12</v>
      </c>
    </row>
    <row r="925" spans="1:8" x14ac:dyDescent="0.3">
      <c r="F925" s="1">
        <v>0</v>
      </c>
      <c r="G925" t="s">
        <v>12</v>
      </c>
      <c r="H925" t="s">
        <v>13</v>
      </c>
    </row>
    <row r="926" spans="1:8" x14ac:dyDescent="0.3">
      <c r="F926" s="1">
        <v>2.7E-2</v>
      </c>
      <c r="G926" t="s">
        <v>13</v>
      </c>
      <c r="H926" t="s">
        <v>14</v>
      </c>
    </row>
    <row r="927" spans="1:8" x14ac:dyDescent="0.3">
      <c r="F927" s="1">
        <v>6.8000000000000005E-2</v>
      </c>
      <c r="G927" t="s">
        <v>14</v>
      </c>
      <c r="H927" t="s">
        <v>15</v>
      </c>
    </row>
    <row r="928" spans="1:8" x14ac:dyDescent="0.3">
      <c r="F928" s="1">
        <v>0.501</v>
      </c>
      <c r="G928" t="s">
        <v>15</v>
      </c>
      <c r="H928" t="s">
        <v>16</v>
      </c>
    </row>
    <row r="929" spans="6:8" x14ac:dyDescent="0.3">
      <c r="F929" s="1">
        <v>0.71599999999999997</v>
      </c>
      <c r="G929" t="s">
        <v>16</v>
      </c>
      <c r="H929" t="s">
        <v>17</v>
      </c>
    </row>
    <row r="930" spans="6:8" x14ac:dyDescent="0.3">
      <c r="F930" s="1">
        <v>1.097</v>
      </c>
      <c r="G930" t="s">
        <v>17</v>
      </c>
      <c r="H930" t="s">
        <v>18</v>
      </c>
    </row>
    <row r="931" spans="6:8" x14ac:dyDescent="0.3">
      <c r="F931" s="1">
        <v>2.1309999999999998</v>
      </c>
      <c r="G931" t="s">
        <v>18</v>
      </c>
      <c r="H931" t="s">
        <v>19</v>
      </c>
    </row>
    <row r="932" spans="6:8" x14ac:dyDescent="0.3">
      <c r="F932" s="1">
        <v>2.2770000000000001</v>
      </c>
      <c r="G932" t="s">
        <v>19</v>
      </c>
      <c r="H932" t="s">
        <v>20</v>
      </c>
    </row>
    <row r="933" spans="6:8" x14ac:dyDescent="0.3">
      <c r="F933" s="1">
        <v>1.6060000000000001</v>
      </c>
      <c r="G933" t="s">
        <v>20</v>
      </c>
      <c r="H933" t="s">
        <v>21</v>
      </c>
    </row>
    <row r="934" spans="6:8" x14ac:dyDescent="0.3">
      <c r="F934" s="1">
        <v>2.0339999999999998</v>
      </c>
      <c r="G934" t="s">
        <v>21</v>
      </c>
      <c r="H934" t="s">
        <v>22</v>
      </c>
    </row>
    <row r="935" spans="6:8" x14ac:dyDescent="0.3">
      <c r="F935" s="1">
        <v>2.2629999999999999</v>
      </c>
      <c r="G935" t="s">
        <v>22</v>
      </c>
      <c r="H935" t="s">
        <v>23</v>
      </c>
    </row>
    <row r="936" spans="6:8" x14ac:dyDescent="0.3">
      <c r="F936" s="1">
        <v>2.194</v>
      </c>
      <c r="G936" t="s">
        <v>23</v>
      </c>
      <c r="H936" t="s">
        <v>24</v>
      </c>
    </row>
    <row r="937" spans="6:8" x14ac:dyDescent="0.3">
      <c r="F937" s="1">
        <v>2.4740000000000002</v>
      </c>
      <c r="G937" t="s">
        <v>24</v>
      </c>
      <c r="H937" t="s">
        <v>25</v>
      </c>
    </row>
    <row r="938" spans="6:8" x14ac:dyDescent="0.3">
      <c r="F938" s="1">
        <v>1.43</v>
      </c>
      <c r="G938" t="s">
        <v>25</v>
      </c>
      <c r="H938" t="s">
        <v>26</v>
      </c>
    </row>
    <row r="939" spans="6:8" x14ac:dyDescent="0.3">
      <c r="F939" s="1">
        <v>2.0470000000000002</v>
      </c>
      <c r="G939" t="s">
        <v>26</v>
      </c>
      <c r="H939" t="s">
        <v>27</v>
      </c>
    </row>
    <row r="940" spans="6:8" x14ac:dyDescent="0.3">
      <c r="F940" s="1">
        <v>1.8360000000000001</v>
      </c>
      <c r="G940" t="s">
        <v>27</v>
      </c>
      <c r="H940" t="s">
        <v>28</v>
      </c>
    </row>
    <row r="941" spans="6:8" x14ac:dyDescent="0.3">
      <c r="F941" s="1">
        <v>1.641</v>
      </c>
      <c r="G941" t="s">
        <v>28</v>
      </c>
      <c r="H941" t="s">
        <v>29</v>
      </c>
    </row>
    <row r="942" spans="6:8" x14ac:dyDescent="0.3">
      <c r="F942" s="1">
        <v>0.96</v>
      </c>
      <c r="G942" t="s">
        <v>29</v>
      </c>
      <c r="H942" t="s">
        <v>30</v>
      </c>
    </row>
    <row r="943" spans="6:8" x14ac:dyDescent="0.3">
      <c r="F943" s="1">
        <v>0.70899999999999996</v>
      </c>
      <c r="G943" t="s">
        <v>30</v>
      </c>
      <c r="H943" t="s">
        <v>31</v>
      </c>
    </row>
    <row r="944" spans="6:8" x14ac:dyDescent="0.3">
      <c r="F944" s="1">
        <v>0.622</v>
      </c>
      <c r="G944" t="s">
        <v>31</v>
      </c>
      <c r="H944" t="s">
        <v>32</v>
      </c>
    </row>
    <row r="945" spans="6:8" x14ac:dyDescent="0.3">
      <c r="F945" s="1">
        <v>0.432</v>
      </c>
      <c r="G945" t="s">
        <v>32</v>
      </c>
      <c r="H945" t="s">
        <v>33</v>
      </c>
    </row>
    <row r="946" spans="6:8" x14ac:dyDescent="0.3">
      <c r="F946" s="1">
        <v>0.44400000000000001</v>
      </c>
      <c r="G946" t="s">
        <v>33</v>
      </c>
      <c r="H946" t="s">
        <v>34</v>
      </c>
    </row>
    <row r="947" spans="6:8" x14ac:dyDescent="0.3">
      <c r="F947" s="1">
        <v>0.29199999999999998</v>
      </c>
      <c r="G947" t="s">
        <v>34</v>
      </c>
      <c r="H947" t="s">
        <v>35</v>
      </c>
    </row>
    <row r="948" spans="6:8" x14ac:dyDescent="0.3">
      <c r="F948" s="1">
        <v>1E-3</v>
      </c>
      <c r="G948" t="s">
        <v>35</v>
      </c>
      <c r="H948" t="s">
        <v>36</v>
      </c>
    </row>
    <row r="949" spans="6:8" x14ac:dyDescent="0.3">
      <c r="F949" s="1">
        <v>8.0000000000000002E-3</v>
      </c>
      <c r="G949" t="s">
        <v>36</v>
      </c>
      <c r="H949" t="s">
        <v>37</v>
      </c>
    </row>
    <row r="950" spans="6:8" x14ac:dyDescent="0.3">
      <c r="F950" s="1">
        <v>0</v>
      </c>
      <c r="G950" t="s">
        <v>37</v>
      </c>
      <c r="H950" t="s">
        <v>38</v>
      </c>
    </row>
    <row r="951" spans="6:8" x14ac:dyDescent="0.3">
      <c r="F951" s="1">
        <v>0</v>
      </c>
      <c r="G951" t="s">
        <v>38</v>
      </c>
      <c r="H951" t="s">
        <v>39</v>
      </c>
    </row>
    <row r="952" spans="6:8" x14ac:dyDescent="0.3">
      <c r="F952" s="1">
        <v>0</v>
      </c>
      <c r="G952" t="s">
        <v>39</v>
      </c>
      <c r="H952" t="s">
        <v>40</v>
      </c>
    </row>
    <row r="953" spans="6:8" x14ac:dyDescent="0.3">
      <c r="F953" s="1">
        <v>0</v>
      </c>
      <c r="G953" t="s">
        <v>40</v>
      </c>
      <c r="H953" t="s">
        <v>41</v>
      </c>
    </row>
    <row r="954" spans="6:8" x14ac:dyDescent="0.3">
      <c r="F954" s="1">
        <v>0</v>
      </c>
      <c r="G954" t="s">
        <v>41</v>
      </c>
      <c r="H954" t="s">
        <v>42</v>
      </c>
    </row>
    <row r="955" spans="6:8" x14ac:dyDescent="0.3">
      <c r="F955" s="1">
        <v>0</v>
      </c>
      <c r="G955" t="s">
        <v>42</v>
      </c>
      <c r="H955" t="s">
        <v>43</v>
      </c>
    </row>
    <row r="956" spans="6:8" x14ac:dyDescent="0.3">
      <c r="F956" s="1">
        <v>0</v>
      </c>
      <c r="G956" t="s">
        <v>43</v>
      </c>
      <c r="H956" t="s">
        <v>44</v>
      </c>
    </row>
    <row r="957" spans="6:8" x14ac:dyDescent="0.3">
      <c r="F957" s="1">
        <v>0</v>
      </c>
      <c r="G957" t="s">
        <v>44</v>
      </c>
      <c r="H957" t="s">
        <v>45</v>
      </c>
    </row>
    <row r="958" spans="6:8" x14ac:dyDescent="0.3">
      <c r="F958" s="1">
        <v>0</v>
      </c>
      <c r="G958" t="s">
        <v>45</v>
      </c>
      <c r="H958" t="s">
        <v>46</v>
      </c>
    </row>
    <row r="959" spans="6:8" x14ac:dyDescent="0.3">
      <c r="F959" s="1">
        <v>0</v>
      </c>
      <c r="G959" t="s">
        <v>46</v>
      </c>
      <c r="H959" t="s">
        <v>47</v>
      </c>
    </row>
    <row r="960" spans="6:8" x14ac:dyDescent="0.3">
      <c r="F960" s="1">
        <v>0</v>
      </c>
      <c r="G960" t="s">
        <v>47</v>
      </c>
      <c r="H960" t="s">
        <v>48</v>
      </c>
    </row>
    <row r="961" spans="1:8" x14ac:dyDescent="0.3">
      <c r="A961" s="9">
        <v>21</v>
      </c>
      <c r="B961" s="8" t="s">
        <v>774</v>
      </c>
      <c r="C961" s="9" t="s">
        <v>51</v>
      </c>
      <c r="D961" s="9" t="s">
        <v>52</v>
      </c>
      <c r="E961" s="9" t="s">
        <v>53</v>
      </c>
      <c r="F961" s="10">
        <v>0</v>
      </c>
      <c r="G961" s="11" t="s">
        <v>48</v>
      </c>
      <c r="H961" s="11" t="s">
        <v>49</v>
      </c>
    </row>
    <row r="962" spans="1:8" x14ac:dyDescent="0.3">
      <c r="B962" s="7"/>
      <c r="C962" s="4">
        <v>0.2298</v>
      </c>
      <c r="D962" s="4">
        <v>0.93899999999999995</v>
      </c>
      <c r="E962" s="4">
        <v>0.36580000000000001</v>
      </c>
      <c r="F962" s="1">
        <v>0</v>
      </c>
      <c r="G962" t="s">
        <v>49</v>
      </c>
      <c r="H962" t="s">
        <v>50</v>
      </c>
    </row>
    <row r="963" spans="1:8" x14ac:dyDescent="0.3">
      <c r="B963" s="15">
        <f>SUM(C963:E963)</f>
        <v>15.769999999999998</v>
      </c>
      <c r="C963" s="1">
        <f>SUM(F961:F964)+SUM(F971:F992)+SUM(F999:F1010)</f>
        <v>15.537999999999998</v>
      </c>
      <c r="D963" s="1">
        <f>SUM(F965:F970)</f>
        <v>0</v>
      </c>
      <c r="E963" s="1">
        <f>SUM(F993:F998)</f>
        <v>0.23200000000000001</v>
      </c>
      <c r="F963" s="1">
        <v>0</v>
      </c>
      <c r="G963" t="s">
        <v>50</v>
      </c>
      <c r="H963" t="s">
        <v>54</v>
      </c>
    </row>
    <row r="964" spans="1:8" x14ac:dyDescent="0.3">
      <c r="A964" s="13">
        <f>B964+A916</f>
        <v>68.039157199999991</v>
      </c>
      <c r="B964" s="6">
        <f>SUM(C964:E964)</f>
        <v>3.6554979999999997</v>
      </c>
      <c r="C964" s="5">
        <f>C962*C963</f>
        <v>3.5706323999999996</v>
      </c>
      <c r="D964" s="5">
        <f t="shared" ref="D964:E964" si="20">D962*D963</f>
        <v>0</v>
      </c>
      <c r="E964" s="5">
        <f t="shared" si="20"/>
        <v>8.4865600000000013E-2</v>
      </c>
      <c r="F964" s="1">
        <v>0</v>
      </c>
      <c r="G964" t="s">
        <v>54</v>
      </c>
      <c r="H964" t="s">
        <v>55</v>
      </c>
    </row>
    <row r="965" spans="1:8" x14ac:dyDescent="0.3">
      <c r="F965" s="1">
        <v>0</v>
      </c>
      <c r="G965" t="s">
        <v>55</v>
      </c>
      <c r="H965" t="s">
        <v>56</v>
      </c>
    </row>
    <row r="966" spans="1:8" x14ac:dyDescent="0.3">
      <c r="F966" s="1">
        <v>0</v>
      </c>
      <c r="G966" t="s">
        <v>56</v>
      </c>
      <c r="H966" t="s">
        <v>57</v>
      </c>
    </row>
    <row r="967" spans="1:8" x14ac:dyDescent="0.3">
      <c r="F967" s="1">
        <v>0</v>
      </c>
      <c r="G967" t="s">
        <v>57</v>
      </c>
      <c r="H967" t="s">
        <v>58</v>
      </c>
    </row>
    <row r="968" spans="1:8" x14ac:dyDescent="0.3">
      <c r="F968" s="1">
        <v>0</v>
      </c>
      <c r="G968" t="s">
        <v>58</v>
      </c>
      <c r="H968" t="s">
        <v>59</v>
      </c>
    </row>
    <row r="969" spans="1:8" x14ac:dyDescent="0.3">
      <c r="F969" s="1">
        <v>0</v>
      </c>
      <c r="G969" t="s">
        <v>59</v>
      </c>
      <c r="H969" t="s">
        <v>60</v>
      </c>
    </row>
    <row r="970" spans="1:8" x14ac:dyDescent="0.3">
      <c r="F970" s="1">
        <v>0</v>
      </c>
      <c r="G970" t="s">
        <v>60</v>
      </c>
      <c r="H970" t="s">
        <v>61</v>
      </c>
    </row>
    <row r="971" spans="1:8" x14ac:dyDescent="0.3">
      <c r="F971" s="1">
        <v>0</v>
      </c>
      <c r="G971" t="s">
        <v>61</v>
      </c>
      <c r="H971" t="s">
        <v>62</v>
      </c>
    </row>
    <row r="972" spans="1:8" x14ac:dyDescent="0.3">
      <c r="F972" s="1">
        <v>0</v>
      </c>
      <c r="G972" t="s">
        <v>62</v>
      </c>
      <c r="H972" t="s">
        <v>63</v>
      </c>
    </row>
    <row r="973" spans="1:8" x14ac:dyDescent="0.3">
      <c r="F973" s="1">
        <v>0</v>
      </c>
      <c r="G973" t="s">
        <v>63</v>
      </c>
      <c r="H973" t="s">
        <v>64</v>
      </c>
    </row>
    <row r="974" spans="1:8" x14ac:dyDescent="0.3">
      <c r="F974" s="1">
        <v>2.8000000000000001E-2</v>
      </c>
      <c r="G974" t="s">
        <v>64</v>
      </c>
      <c r="H974" t="s">
        <v>65</v>
      </c>
    </row>
    <row r="975" spans="1:8" x14ac:dyDescent="0.3">
      <c r="F975" s="1">
        <v>0.16200000000000001</v>
      </c>
      <c r="G975" t="s">
        <v>65</v>
      </c>
      <c r="H975" t="s">
        <v>66</v>
      </c>
    </row>
    <row r="976" spans="1:8" x14ac:dyDescent="0.3">
      <c r="F976" s="1">
        <v>0.27700000000000002</v>
      </c>
      <c r="G976" t="s">
        <v>66</v>
      </c>
      <c r="H976" t="s">
        <v>67</v>
      </c>
    </row>
    <row r="977" spans="6:8" x14ac:dyDescent="0.3">
      <c r="F977" s="1">
        <v>0.23499999999999999</v>
      </c>
      <c r="G977" t="s">
        <v>67</v>
      </c>
      <c r="H977" t="s">
        <v>68</v>
      </c>
    </row>
    <row r="978" spans="6:8" x14ac:dyDescent="0.3">
      <c r="F978" s="1">
        <v>0.253</v>
      </c>
      <c r="G978" t="s">
        <v>68</v>
      </c>
      <c r="H978" t="s">
        <v>69</v>
      </c>
    </row>
    <row r="979" spans="6:8" x14ac:dyDescent="0.3">
      <c r="F979" s="1">
        <v>0.41599999999999998</v>
      </c>
      <c r="G979" t="s">
        <v>69</v>
      </c>
      <c r="H979" t="s">
        <v>70</v>
      </c>
    </row>
    <row r="980" spans="6:8" x14ac:dyDescent="0.3">
      <c r="F980" s="1">
        <v>0.33600000000000002</v>
      </c>
      <c r="G980" t="s">
        <v>70</v>
      </c>
      <c r="H980" t="s">
        <v>71</v>
      </c>
    </row>
    <row r="981" spans="6:8" x14ac:dyDescent="0.3">
      <c r="F981" s="1">
        <v>0.28899999999999998</v>
      </c>
      <c r="G981" t="s">
        <v>71</v>
      </c>
      <c r="H981" t="s">
        <v>72</v>
      </c>
    </row>
    <row r="982" spans="6:8" x14ac:dyDescent="0.3">
      <c r="F982" s="1">
        <v>0.86099999999999999</v>
      </c>
      <c r="G982" t="s">
        <v>72</v>
      </c>
      <c r="H982" t="s">
        <v>73</v>
      </c>
    </row>
    <row r="983" spans="6:8" x14ac:dyDescent="0.3">
      <c r="F983" s="1">
        <v>1.359</v>
      </c>
      <c r="G983" t="s">
        <v>73</v>
      </c>
      <c r="H983" t="s">
        <v>74</v>
      </c>
    </row>
    <row r="984" spans="6:8" x14ac:dyDescent="0.3">
      <c r="F984" s="1">
        <v>1.8460000000000001</v>
      </c>
      <c r="G984" t="s">
        <v>74</v>
      </c>
      <c r="H984" t="s">
        <v>75</v>
      </c>
    </row>
    <row r="985" spans="6:8" x14ac:dyDescent="0.3">
      <c r="F985" s="1">
        <v>1.7729999999999999</v>
      </c>
      <c r="G985" t="s">
        <v>75</v>
      </c>
      <c r="H985" t="s">
        <v>76</v>
      </c>
    </row>
    <row r="986" spans="6:8" x14ac:dyDescent="0.3">
      <c r="F986" s="1">
        <v>1.6459999999999999</v>
      </c>
      <c r="G986" t="s">
        <v>76</v>
      </c>
      <c r="H986" t="s">
        <v>77</v>
      </c>
    </row>
    <row r="987" spans="6:8" x14ac:dyDescent="0.3">
      <c r="F987" s="1">
        <v>2.02</v>
      </c>
      <c r="G987" t="s">
        <v>77</v>
      </c>
      <c r="H987" t="s">
        <v>78</v>
      </c>
    </row>
    <row r="988" spans="6:8" x14ac:dyDescent="0.3">
      <c r="F988" s="1">
        <v>1.6579999999999999</v>
      </c>
      <c r="G988" t="s">
        <v>78</v>
      </c>
      <c r="H988" t="s">
        <v>79</v>
      </c>
    </row>
    <row r="989" spans="6:8" x14ac:dyDescent="0.3">
      <c r="F989" s="1">
        <v>0.71299999999999997</v>
      </c>
      <c r="G989" t="s">
        <v>79</v>
      </c>
      <c r="H989" t="s">
        <v>80</v>
      </c>
    </row>
    <row r="990" spans="6:8" x14ac:dyDescent="0.3">
      <c r="F990" s="1">
        <v>0.46</v>
      </c>
      <c r="G990" t="s">
        <v>80</v>
      </c>
      <c r="H990" t="s">
        <v>81</v>
      </c>
    </row>
    <row r="991" spans="6:8" x14ac:dyDescent="0.3">
      <c r="F991" s="1">
        <v>0.68700000000000006</v>
      </c>
      <c r="G991" t="s">
        <v>81</v>
      </c>
      <c r="H991" t="s">
        <v>82</v>
      </c>
    </row>
    <row r="992" spans="6:8" x14ac:dyDescent="0.3">
      <c r="F992" s="1">
        <v>0.51900000000000002</v>
      </c>
      <c r="G992" t="s">
        <v>82</v>
      </c>
      <c r="H992" t="s">
        <v>83</v>
      </c>
    </row>
    <row r="993" spans="6:8" x14ac:dyDescent="0.3">
      <c r="F993" s="1">
        <v>0.11700000000000001</v>
      </c>
      <c r="G993" t="s">
        <v>83</v>
      </c>
      <c r="H993" t="s">
        <v>84</v>
      </c>
    </row>
    <row r="994" spans="6:8" x14ac:dyDescent="0.3">
      <c r="F994" s="1">
        <v>0.10199999999999999</v>
      </c>
      <c r="G994" t="s">
        <v>84</v>
      </c>
      <c r="H994" t="s">
        <v>85</v>
      </c>
    </row>
    <row r="995" spans="6:8" x14ac:dyDescent="0.3">
      <c r="F995" s="1">
        <v>1.2999999999999999E-2</v>
      </c>
      <c r="G995" t="s">
        <v>85</v>
      </c>
      <c r="H995" t="s">
        <v>86</v>
      </c>
    </row>
    <row r="996" spans="6:8" x14ac:dyDescent="0.3">
      <c r="F996" s="1">
        <v>0</v>
      </c>
      <c r="G996" t="s">
        <v>86</v>
      </c>
      <c r="H996" t="s">
        <v>87</v>
      </c>
    </row>
    <row r="997" spans="6:8" x14ac:dyDescent="0.3">
      <c r="F997" s="1">
        <v>0</v>
      </c>
      <c r="G997" t="s">
        <v>87</v>
      </c>
      <c r="H997" t="s">
        <v>88</v>
      </c>
    </row>
    <row r="998" spans="6:8" x14ac:dyDescent="0.3">
      <c r="F998" s="1">
        <v>0</v>
      </c>
      <c r="G998" t="s">
        <v>88</v>
      </c>
      <c r="H998" t="s">
        <v>89</v>
      </c>
    </row>
    <row r="999" spans="6:8" x14ac:dyDescent="0.3">
      <c r="F999" s="1">
        <v>0</v>
      </c>
      <c r="G999" t="s">
        <v>89</v>
      </c>
      <c r="H999" t="s">
        <v>90</v>
      </c>
    </row>
    <row r="1000" spans="6:8" x14ac:dyDescent="0.3">
      <c r="F1000" s="1">
        <v>0</v>
      </c>
      <c r="G1000" t="s">
        <v>90</v>
      </c>
      <c r="H1000" t="s">
        <v>91</v>
      </c>
    </row>
    <row r="1001" spans="6:8" x14ac:dyDescent="0.3">
      <c r="F1001" s="1">
        <v>0</v>
      </c>
      <c r="G1001" t="s">
        <v>91</v>
      </c>
      <c r="H1001" t="s">
        <v>92</v>
      </c>
    </row>
    <row r="1002" spans="6:8" x14ac:dyDescent="0.3">
      <c r="F1002" s="1">
        <v>0</v>
      </c>
      <c r="G1002" t="s">
        <v>92</v>
      </c>
      <c r="H1002" t="s">
        <v>93</v>
      </c>
    </row>
    <row r="1003" spans="6:8" x14ac:dyDescent="0.3">
      <c r="F1003" s="1">
        <v>0</v>
      </c>
      <c r="G1003" t="s">
        <v>93</v>
      </c>
      <c r="H1003" t="s">
        <v>94</v>
      </c>
    </row>
    <row r="1004" spans="6:8" x14ac:dyDescent="0.3">
      <c r="F1004" s="1">
        <v>0</v>
      </c>
      <c r="G1004" t="s">
        <v>94</v>
      </c>
      <c r="H1004" t="s">
        <v>95</v>
      </c>
    </row>
    <row r="1005" spans="6:8" x14ac:dyDescent="0.3">
      <c r="F1005" s="1">
        <v>0</v>
      </c>
      <c r="G1005" t="s">
        <v>95</v>
      </c>
      <c r="H1005" t="s">
        <v>96</v>
      </c>
    </row>
    <row r="1006" spans="6:8" x14ac:dyDescent="0.3">
      <c r="F1006" s="1">
        <v>0</v>
      </c>
      <c r="G1006" t="s">
        <v>96</v>
      </c>
      <c r="H1006" t="s">
        <v>97</v>
      </c>
    </row>
    <row r="1007" spans="6:8" x14ac:dyDescent="0.3">
      <c r="F1007" s="1">
        <v>0</v>
      </c>
      <c r="G1007" t="s">
        <v>97</v>
      </c>
      <c r="H1007" t="s">
        <v>98</v>
      </c>
    </row>
    <row r="1008" spans="6:8" x14ac:dyDescent="0.3">
      <c r="F1008" s="1">
        <v>0</v>
      </c>
      <c r="G1008" t="s">
        <v>98</v>
      </c>
      <c r="H1008" t="s">
        <v>99</v>
      </c>
    </row>
    <row r="1009" spans="1:8" x14ac:dyDescent="0.3">
      <c r="A1009" s="9">
        <v>22</v>
      </c>
      <c r="B1009" s="8" t="s">
        <v>774</v>
      </c>
      <c r="C1009" s="9" t="s">
        <v>51</v>
      </c>
      <c r="D1009" s="9" t="s">
        <v>52</v>
      </c>
      <c r="E1009" s="9" t="s">
        <v>53</v>
      </c>
      <c r="F1009" s="10">
        <v>0</v>
      </c>
      <c r="G1009" s="11" t="s">
        <v>99</v>
      </c>
      <c r="H1009" s="11" t="s">
        <v>100</v>
      </c>
    </row>
    <row r="1010" spans="1:8" x14ac:dyDescent="0.3">
      <c r="B1010" s="7"/>
      <c r="C1010" s="4">
        <v>0.2298</v>
      </c>
      <c r="D1010" s="4">
        <v>0.93899999999999995</v>
      </c>
      <c r="E1010" s="4">
        <v>0.36580000000000001</v>
      </c>
      <c r="F1010" s="1">
        <v>0</v>
      </c>
      <c r="G1010" t="s">
        <v>100</v>
      </c>
      <c r="H1010" t="s">
        <v>101</v>
      </c>
    </row>
    <row r="1011" spans="1:8" x14ac:dyDescent="0.3">
      <c r="B1011" s="15">
        <f>SUM(C1011:E1011)</f>
        <v>14.399000000000001</v>
      </c>
      <c r="C1011" s="1">
        <f>SUM(F1009:F1012)+SUM(F1019:F1040)+SUM(F1047:F1058)</f>
        <v>12.282</v>
      </c>
      <c r="D1011" s="1">
        <f>SUM(F1013:F1018)</f>
        <v>0</v>
      </c>
      <c r="E1011" s="1">
        <f>SUM(F1041:F1046)</f>
        <v>2.117</v>
      </c>
      <c r="F1011" s="1">
        <v>0</v>
      </c>
      <c r="G1011" t="s">
        <v>101</v>
      </c>
      <c r="H1011" t="s">
        <v>102</v>
      </c>
    </row>
    <row r="1012" spans="1:8" x14ac:dyDescent="0.3">
      <c r="A1012" s="13">
        <f>B1012+A964</f>
        <v>71.63595939999999</v>
      </c>
      <c r="B1012" s="6">
        <f>SUM(C1012:E1012)</f>
        <v>3.5968021999999999</v>
      </c>
      <c r="C1012" s="5">
        <f>C1010*C1011</f>
        <v>2.8224035999999999</v>
      </c>
      <c r="D1012" s="5">
        <f t="shared" ref="D1012:E1012" si="21">D1010*D1011</f>
        <v>0</v>
      </c>
      <c r="E1012" s="5">
        <f t="shared" si="21"/>
        <v>0.77439860000000005</v>
      </c>
      <c r="F1012" s="1">
        <v>0</v>
      </c>
      <c r="G1012" t="s">
        <v>102</v>
      </c>
      <c r="H1012" t="s">
        <v>103</v>
      </c>
    </row>
    <row r="1013" spans="1:8" x14ac:dyDescent="0.3">
      <c r="F1013" s="1">
        <v>0</v>
      </c>
      <c r="G1013" t="s">
        <v>103</v>
      </c>
      <c r="H1013" t="s">
        <v>104</v>
      </c>
    </row>
    <row r="1014" spans="1:8" x14ac:dyDescent="0.3">
      <c r="F1014" s="1">
        <v>0</v>
      </c>
      <c r="G1014" t="s">
        <v>104</v>
      </c>
      <c r="H1014" t="s">
        <v>105</v>
      </c>
    </row>
    <row r="1015" spans="1:8" x14ac:dyDescent="0.3">
      <c r="F1015" s="1">
        <v>0</v>
      </c>
      <c r="G1015" t="s">
        <v>105</v>
      </c>
      <c r="H1015" t="s">
        <v>106</v>
      </c>
    </row>
    <row r="1016" spans="1:8" x14ac:dyDescent="0.3">
      <c r="F1016" s="1">
        <v>0</v>
      </c>
      <c r="G1016" t="s">
        <v>106</v>
      </c>
      <c r="H1016" t="s">
        <v>107</v>
      </c>
    </row>
    <row r="1017" spans="1:8" x14ac:dyDescent="0.3">
      <c r="F1017" s="1">
        <v>0</v>
      </c>
      <c r="G1017" t="s">
        <v>107</v>
      </c>
      <c r="H1017" t="s">
        <v>108</v>
      </c>
    </row>
    <row r="1018" spans="1:8" x14ac:dyDescent="0.3">
      <c r="F1018" s="1">
        <v>0</v>
      </c>
      <c r="G1018" t="s">
        <v>108</v>
      </c>
      <c r="H1018" t="s">
        <v>109</v>
      </c>
    </row>
    <row r="1019" spans="1:8" x14ac:dyDescent="0.3">
      <c r="F1019" s="1">
        <v>0</v>
      </c>
      <c r="G1019" t="s">
        <v>109</v>
      </c>
      <c r="H1019" t="s">
        <v>110</v>
      </c>
    </row>
    <row r="1020" spans="1:8" x14ac:dyDescent="0.3">
      <c r="F1020" s="1">
        <v>0</v>
      </c>
      <c r="G1020" t="s">
        <v>110</v>
      </c>
      <c r="H1020" t="s">
        <v>111</v>
      </c>
    </row>
    <row r="1021" spans="1:8" x14ac:dyDescent="0.3">
      <c r="F1021" s="1">
        <v>0</v>
      </c>
      <c r="G1021" t="s">
        <v>111</v>
      </c>
      <c r="H1021" t="s">
        <v>112</v>
      </c>
    </row>
    <row r="1022" spans="1:8" x14ac:dyDescent="0.3">
      <c r="F1022" s="1">
        <v>0</v>
      </c>
      <c r="G1022" t="s">
        <v>112</v>
      </c>
      <c r="H1022" t="s">
        <v>113</v>
      </c>
    </row>
    <row r="1023" spans="1:8" x14ac:dyDescent="0.3">
      <c r="F1023" s="1">
        <v>6.8000000000000005E-2</v>
      </c>
      <c r="G1023" t="s">
        <v>113</v>
      </c>
      <c r="H1023" t="s">
        <v>114</v>
      </c>
    </row>
    <row r="1024" spans="1:8" x14ac:dyDescent="0.3">
      <c r="F1024" s="1">
        <v>0.55100000000000005</v>
      </c>
      <c r="G1024" t="s">
        <v>114</v>
      </c>
      <c r="H1024" t="s">
        <v>115</v>
      </c>
    </row>
    <row r="1025" spans="6:8" x14ac:dyDescent="0.3">
      <c r="F1025" s="1">
        <v>0.61</v>
      </c>
      <c r="G1025" t="s">
        <v>115</v>
      </c>
      <c r="H1025" t="s">
        <v>116</v>
      </c>
    </row>
    <row r="1026" spans="6:8" x14ac:dyDescent="0.3">
      <c r="F1026" s="1">
        <v>0.46300000000000002</v>
      </c>
      <c r="G1026" t="s">
        <v>116</v>
      </c>
      <c r="H1026" t="s">
        <v>117</v>
      </c>
    </row>
    <row r="1027" spans="6:8" x14ac:dyDescent="0.3">
      <c r="F1027" s="1">
        <v>0.33500000000000002</v>
      </c>
      <c r="G1027" t="s">
        <v>117</v>
      </c>
      <c r="H1027" t="s">
        <v>118</v>
      </c>
    </row>
    <row r="1028" spans="6:8" x14ac:dyDescent="0.3">
      <c r="F1028" s="1">
        <v>0.75800000000000001</v>
      </c>
      <c r="G1028" t="s">
        <v>118</v>
      </c>
      <c r="H1028" t="s">
        <v>119</v>
      </c>
    </row>
    <row r="1029" spans="6:8" x14ac:dyDescent="0.3">
      <c r="F1029" s="1">
        <v>1.1719999999999999</v>
      </c>
      <c r="G1029" t="s">
        <v>119</v>
      </c>
      <c r="H1029" t="s">
        <v>120</v>
      </c>
    </row>
    <row r="1030" spans="6:8" x14ac:dyDescent="0.3">
      <c r="F1030" s="1">
        <v>0.128</v>
      </c>
      <c r="G1030" t="s">
        <v>120</v>
      </c>
      <c r="H1030" t="s">
        <v>121</v>
      </c>
    </row>
    <row r="1031" spans="6:8" x14ac:dyDescent="0.3">
      <c r="F1031" s="1">
        <v>6.4000000000000001E-2</v>
      </c>
      <c r="G1031" t="s">
        <v>121</v>
      </c>
      <c r="H1031" t="s">
        <v>122</v>
      </c>
    </row>
    <row r="1032" spans="6:8" x14ac:dyDescent="0.3">
      <c r="F1032" s="1">
        <v>1.9E-2</v>
      </c>
      <c r="G1032" t="s">
        <v>122</v>
      </c>
      <c r="H1032" t="s">
        <v>123</v>
      </c>
    </row>
    <row r="1033" spans="6:8" x14ac:dyDescent="0.3">
      <c r="F1033" s="1">
        <v>8.5000000000000006E-2</v>
      </c>
      <c r="G1033" t="s">
        <v>123</v>
      </c>
      <c r="H1033" t="s">
        <v>124</v>
      </c>
    </row>
    <row r="1034" spans="6:8" x14ac:dyDescent="0.3">
      <c r="F1034" s="1">
        <v>0.45900000000000002</v>
      </c>
      <c r="G1034" t="s">
        <v>124</v>
      </c>
      <c r="H1034" t="s">
        <v>125</v>
      </c>
    </row>
    <row r="1035" spans="6:8" x14ac:dyDescent="0.3">
      <c r="F1035" s="1">
        <v>0.38800000000000001</v>
      </c>
      <c r="G1035" t="s">
        <v>125</v>
      </c>
      <c r="H1035" t="s">
        <v>126</v>
      </c>
    </row>
    <row r="1036" spans="6:8" x14ac:dyDescent="0.3">
      <c r="F1036" s="1">
        <v>0.46800000000000003</v>
      </c>
      <c r="G1036" t="s">
        <v>126</v>
      </c>
      <c r="H1036" t="s">
        <v>127</v>
      </c>
    </row>
    <row r="1037" spans="6:8" x14ac:dyDescent="0.3">
      <c r="F1037" s="1">
        <v>1.2490000000000001</v>
      </c>
      <c r="G1037" t="s">
        <v>127</v>
      </c>
      <c r="H1037" t="s">
        <v>128</v>
      </c>
    </row>
    <row r="1038" spans="6:8" x14ac:dyDescent="0.3">
      <c r="F1038" s="1">
        <v>2.0659999999999998</v>
      </c>
      <c r="G1038" t="s">
        <v>128</v>
      </c>
      <c r="H1038" t="s">
        <v>129</v>
      </c>
    </row>
    <row r="1039" spans="6:8" x14ac:dyDescent="0.3">
      <c r="F1039" s="1">
        <v>1.8520000000000001</v>
      </c>
      <c r="G1039" t="s">
        <v>129</v>
      </c>
      <c r="H1039" t="s">
        <v>130</v>
      </c>
    </row>
    <row r="1040" spans="6:8" x14ac:dyDescent="0.3">
      <c r="F1040" s="1">
        <v>1.5469999999999999</v>
      </c>
      <c r="G1040" t="s">
        <v>130</v>
      </c>
      <c r="H1040" t="s">
        <v>131</v>
      </c>
    </row>
    <row r="1041" spans="6:8" x14ac:dyDescent="0.3">
      <c r="F1041" s="1">
        <v>1.111</v>
      </c>
      <c r="G1041" t="s">
        <v>131</v>
      </c>
      <c r="H1041" t="s">
        <v>132</v>
      </c>
    </row>
    <row r="1042" spans="6:8" x14ac:dyDescent="0.3">
      <c r="F1042" s="1">
        <v>0.71</v>
      </c>
      <c r="G1042" t="s">
        <v>132</v>
      </c>
      <c r="H1042" t="s">
        <v>133</v>
      </c>
    </row>
    <row r="1043" spans="6:8" x14ac:dyDescent="0.3">
      <c r="F1043" s="1">
        <v>0.26</v>
      </c>
      <c r="G1043" t="s">
        <v>133</v>
      </c>
      <c r="H1043" t="s">
        <v>134</v>
      </c>
    </row>
    <row r="1044" spans="6:8" x14ac:dyDescent="0.3">
      <c r="F1044" s="1">
        <v>3.5999999999999997E-2</v>
      </c>
      <c r="G1044" t="s">
        <v>134</v>
      </c>
      <c r="H1044" t="s">
        <v>135</v>
      </c>
    </row>
    <row r="1045" spans="6:8" x14ac:dyDescent="0.3">
      <c r="F1045" s="1">
        <v>0</v>
      </c>
      <c r="G1045" t="s">
        <v>135</v>
      </c>
      <c r="H1045" t="s">
        <v>136</v>
      </c>
    </row>
    <row r="1046" spans="6:8" x14ac:dyDescent="0.3">
      <c r="F1046" s="1">
        <v>0</v>
      </c>
      <c r="G1046" t="s">
        <v>136</v>
      </c>
      <c r="H1046" t="s">
        <v>137</v>
      </c>
    </row>
    <row r="1047" spans="6:8" x14ac:dyDescent="0.3">
      <c r="F1047" s="1">
        <v>0</v>
      </c>
      <c r="G1047" t="s">
        <v>137</v>
      </c>
      <c r="H1047" t="s">
        <v>138</v>
      </c>
    </row>
    <row r="1048" spans="6:8" x14ac:dyDescent="0.3">
      <c r="F1048" s="1">
        <v>0</v>
      </c>
      <c r="G1048" t="s">
        <v>138</v>
      </c>
      <c r="H1048" t="s">
        <v>139</v>
      </c>
    </row>
    <row r="1049" spans="6:8" x14ac:dyDescent="0.3">
      <c r="F1049" s="1">
        <v>0</v>
      </c>
      <c r="G1049" t="s">
        <v>139</v>
      </c>
      <c r="H1049" t="s">
        <v>140</v>
      </c>
    </row>
    <row r="1050" spans="6:8" x14ac:dyDescent="0.3">
      <c r="F1050" s="1">
        <v>0</v>
      </c>
      <c r="G1050" t="s">
        <v>140</v>
      </c>
      <c r="H1050" t="s">
        <v>141</v>
      </c>
    </row>
    <row r="1051" spans="6:8" x14ac:dyDescent="0.3">
      <c r="F1051" s="1">
        <v>0</v>
      </c>
      <c r="G1051" t="s">
        <v>141</v>
      </c>
      <c r="H1051" t="s">
        <v>142</v>
      </c>
    </row>
    <row r="1052" spans="6:8" x14ac:dyDescent="0.3">
      <c r="F1052" s="1">
        <v>0</v>
      </c>
      <c r="G1052" t="s">
        <v>142</v>
      </c>
      <c r="H1052" t="s">
        <v>143</v>
      </c>
    </row>
    <row r="1053" spans="6:8" x14ac:dyDescent="0.3">
      <c r="F1053" s="1">
        <v>0</v>
      </c>
      <c r="G1053" t="s">
        <v>143</v>
      </c>
      <c r="H1053" t="s">
        <v>144</v>
      </c>
    </row>
    <row r="1054" spans="6:8" x14ac:dyDescent="0.3">
      <c r="F1054" s="1">
        <v>0</v>
      </c>
      <c r="G1054" t="s">
        <v>144</v>
      </c>
      <c r="H1054" t="s">
        <v>145</v>
      </c>
    </row>
    <row r="1055" spans="6:8" x14ac:dyDescent="0.3">
      <c r="F1055" s="1">
        <v>0</v>
      </c>
      <c r="G1055" t="s">
        <v>145</v>
      </c>
      <c r="H1055" t="s">
        <v>146</v>
      </c>
    </row>
    <row r="1056" spans="6:8" x14ac:dyDescent="0.3">
      <c r="F1056" s="1">
        <v>0</v>
      </c>
      <c r="G1056" t="s">
        <v>146</v>
      </c>
      <c r="H1056" t="s">
        <v>147</v>
      </c>
    </row>
    <row r="1057" spans="1:8" x14ac:dyDescent="0.3">
      <c r="A1057" s="9">
        <v>23</v>
      </c>
      <c r="B1057" s="8" t="s">
        <v>774</v>
      </c>
      <c r="C1057" s="9" t="s">
        <v>51</v>
      </c>
      <c r="D1057" s="9" t="s">
        <v>52</v>
      </c>
      <c r="E1057" s="9" t="s">
        <v>53</v>
      </c>
      <c r="F1057" s="10">
        <v>0</v>
      </c>
      <c r="G1057" s="11" t="s">
        <v>147</v>
      </c>
      <c r="H1057" s="11" t="s">
        <v>148</v>
      </c>
    </row>
    <row r="1058" spans="1:8" x14ac:dyDescent="0.3">
      <c r="B1058" s="7"/>
      <c r="C1058" s="4">
        <v>0.2298</v>
      </c>
      <c r="D1058" s="4">
        <v>0.93899999999999995</v>
      </c>
      <c r="E1058" s="4">
        <v>0.36580000000000001</v>
      </c>
      <c r="F1058" s="1">
        <v>0</v>
      </c>
      <c r="G1058" t="s">
        <v>148</v>
      </c>
      <c r="H1058" t="s">
        <v>149</v>
      </c>
    </row>
    <row r="1059" spans="1:8" x14ac:dyDescent="0.3">
      <c r="B1059" s="15">
        <f>SUM(C1059:E1059)</f>
        <v>29.067999999999998</v>
      </c>
      <c r="C1059" s="1">
        <f>SUM(F1057:F1060)+SUM(F1067:F1088)+SUM(F1095:F1106)</f>
        <v>27.100999999999999</v>
      </c>
      <c r="D1059" s="1">
        <f>SUM(F1061:F1066)</f>
        <v>0</v>
      </c>
      <c r="E1059" s="1">
        <f>SUM(F1089:F1094)</f>
        <v>1.9669999999999999</v>
      </c>
      <c r="F1059" s="1">
        <v>0</v>
      </c>
      <c r="G1059" t="s">
        <v>149</v>
      </c>
      <c r="H1059" t="s">
        <v>150</v>
      </c>
    </row>
    <row r="1060" spans="1:8" x14ac:dyDescent="0.3">
      <c r="A1060" s="13">
        <f>B1060+A1012</f>
        <v>78.583297799999997</v>
      </c>
      <c r="B1060" s="6">
        <f>SUM(C1060:E1060)</f>
        <v>6.9473384000000005</v>
      </c>
      <c r="C1060" s="5">
        <f>C1058*C1059</f>
        <v>6.2278098000000002</v>
      </c>
      <c r="D1060" s="5">
        <f t="shared" ref="D1060:E1060" si="22">D1058*D1059</f>
        <v>0</v>
      </c>
      <c r="E1060" s="5">
        <f t="shared" si="22"/>
        <v>0.71952859999999996</v>
      </c>
      <c r="F1060" s="1">
        <v>0</v>
      </c>
      <c r="G1060" t="s">
        <v>150</v>
      </c>
      <c r="H1060" t="s">
        <v>151</v>
      </c>
    </row>
    <row r="1061" spans="1:8" x14ac:dyDescent="0.3">
      <c r="F1061" s="1">
        <v>0</v>
      </c>
      <c r="G1061" t="s">
        <v>151</v>
      </c>
      <c r="H1061" t="s">
        <v>152</v>
      </c>
    </row>
    <row r="1062" spans="1:8" x14ac:dyDescent="0.3">
      <c r="F1062" s="1">
        <v>0</v>
      </c>
      <c r="G1062" t="s">
        <v>152</v>
      </c>
      <c r="H1062" t="s">
        <v>153</v>
      </c>
    </row>
    <row r="1063" spans="1:8" x14ac:dyDescent="0.3">
      <c r="F1063" s="1">
        <v>0</v>
      </c>
      <c r="G1063" t="s">
        <v>153</v>
      </c>
      <c r="H1063" t="s">
        <v>154</v>
      </c>
    </row>
    <row r="1064" spans="1:8" x14ac:dyDescent="0.3">
      <c r="F1064" s="1">
        <v>0</v>
      </c>
      <c r="G1064" t="s">
        <v>154</v>
      </c>
      <c r="H1064" t="s">
        <v>155</v>
      </c>
    </row>
    <row r="1065" spans="1:8" x14ac:dyDescent="0.3">
      <c r="F1065" s="1">
        <v>0</v>
      </c>
      <c r="G1065" t="s">
        <v>155</v>
      </c>
      <c r="H1065" t="s">
        <v>156</v>
      </c>
    </row>
    <row r="1066" spans="1:8" x14ac:dyDescent="0.3">
      <c r="F1066" s="1">
        <v>0</v>
      </c>
      <c r="G1066" t="s">
        <v>156</v>
      </c>
      <c r="H1066" t="s">
        <v>157</v>
      </c>
    </row>
    <row r="1067" spans="1:8" x14ac:dyDescent="0.3">
      <c r="F1067" s="1">
        <v>0</v>
      </c>
      <c r="G1067" t="s">
        <v>157</v>
      </c>
      <c r="H1067" t="s">
        <v>158</v>
      </c>
    </row>
    <row r="1068" spans="1:8" x14ac:dyDescent="0.3">
      <c r="F1068" s="1">
        <v>0</v>
      </c>
      <c r="G1068" t="s">
        <v>158</v>
      </c>
      <c r="H1068" t="s">
        <v>159</v>
      </c>
    </row>
    <row r="1069" spans="1:8" x14ac:dyDescent="0.3">
      <c r="F1069" s="1">
        <v>6.0000000000000001E-3</v>
      </c>
      <c r="G1069" t="s">
        <v>159</v>
      </c>
      <c r="H1069" t="s">
        <v>160</v>
      </c>
    </row>
    <row r="1070" spans="1:8" x14ac:dyDescent="0.3">
      <c r="F1070" s="1">
        <v>0.185</v>
      </c>
      <c r="G1070" t="s">
        <v>160</v>
      </c>
      <c r="H1070" t="s">
        <v>161</v>
      </c>
    </row>
    <row r="1071" spans="1:8" x14ac:dyDescent="0.3">
      <c r="F1071" s="1">
        <v>0.19400000000000001</v>
      </c>
      <c r="G1071" t="s">
        <v>161</v>
      </c>
      <c r="H1071" t="s">
        <v>162</v>
      </c>
    </row>
    <row r="1072" spans="1:8" x14ac:dyDescent="0.3">
      <c r="F1072" s="1">
        <v>0.46600000000000003</v>
      </c>
      <c r="G1072" t="s">
        <v>162</v>
      </c>
      <c r="H1072" t="s">
        <v>163</v>
      </c>
    </row>
    <row r="1073" spans="6:8" x14ac:dyDescent="0.3">
      <c r="F1073" s="1">
        <v>0.27700000000000002</v>
      </c>
      <c r="G1073" t="s">
        <v>163</v>
      </c>
      <c r="H1073" t="s">
        <v>164</v>
      </c>
    </row>
    <row r="1074" spans="6:8" x14ac:dyDescent="0.3">
      <c r="F1074" s="1">
        <v>1.2430000000000001</v>
      </c>
      <c r="G1074" t="s">
        <v>164</v>
      </c>
      <c r="H1074" t="s">
        <v>165</v>
      </c>
    </row>
    <row r="1075" spans="6:8" x14ac:dyDescent="0.3">
      <c r="F1075" s="1">
        <v>1.1890000000000001</v>
      </c>
      <c r="G1075" t="s">
        <v>165</v>
      </c>
      <c r="H1075" t="s">
        <v>166</v>
      </c>
    </row>
    <row r="1076" spans="6:8" x14ac:dyDescent="0.3">
      <c r="F1076" s="1">
        <v>1.3680000000000001</v>
      </c>
      <c r="G1076" t="s">
        <v>166</v>
      </c>
      <c r="H1076" t="s">
        <v>167</v>
      </c>
    </row>
    <row r="1077" spans="6:8" x14ac:dyDescent="0.3">
      <c r="F1077" s="1">
        <v>1.7569999999999999</v>
      </c>
      <c r="G1077" t="s">
        <v>167</v>
      </c>
      <c r="H1077" t="s">
        <v>168</v>
      </c>
    </row>
    <row r="1078" spans="6:8" x14ac:dyDescent="0.3">
      <c r="F1078" s="1">
        <v>2.008</v>
      </c>
      <c r="G1078" t="s">
        <v>168</v>
      </c>
      <c r="H1078" t="s">
        <v>169</v>
      </c>
    </row>
    <row r="1079" spans="6:8" x14ac:dyDescent="0.3">
      <c r="F1079" s="1">
        <v>2.0619999999999998</v>
      </c>
      <c r="G1079" t="s">
        <v>169</v>
      </c>
      <c r="H1079" t="s">
        <v>170</v>
      </c>
    </row>
    <row r="1080" spans="6:8" x14ac:dyDescent="0.3">
      <c r="F1080" s="1">
        <v>1.99</v>
      </c>
      <c r="G1080" t="s">
        <v>170</v>
      </c>
      <c r="H1080" t="s">
        <v>171</v>
      </c>
    </row>
    <row r="1081" spans="6:8" x14ac:dyDescent="0.3">
      <c r="F1081" s="1">
        <v>2.0259999999999998</v>
      </c>
      <c r="G1081" t="s">
        <v>171</v>
      </c>
      <c r="H1081" t="s">
        <v>172</v>
      </c>
    </row>
    <row r="1082" spans="6:8" x14ac:dyDescent="0.3">
      <c r="F1082" s="1">
        <v>2.2109999999999999</v>
      </c>
      <c r="G1082" t="s">
        <v>172</v>
      </c>
      <c r="H1082" t="s">
        <v>173</v>
      </c>
    </row>
    <row r="1083" spans="6:8" x14ac:dyDescent="0.3">
      <c r="F1083" s="1">
        <v>2.3849999999999998</v>
      </c>
      <c r="G1083" t="s">
        <v>173</v>
      </c>
      <c r="H1083" t="s">
        <v>174</v>
      </c>
    </row>
    <row r="1084" spans="6:8" x14ac:dyDescent="0.3">
      <c r="F1084" s="1">
        <v>1.48</v>
      </c>
      <c r="G1084" t="s">
        <v>174</v>
      </c>
      <c r="H1084" t="s">
        <v>175</v>
      </c>
    </row>
    <row r="1085" spans="6:8" x14ac:dyDescent="0.3">
      <c r="F1085" s="1">
        <v>1.8240000000000001</v>
      </c>
      <c r="G1085" t="s">
        <v>175</v>
      </c>
      <c r="H1085" t="s">
        <v>176</v>
      </c>
    </row>
    <row r="1086" spans="6:8" x14ac:dyDescent="0.3">
      <c r="F1086" s="1">
        <v>1.8120000000000001</v>
      </c>
      <c r="G1086" t="s">
        <v>176</v>
      </c>
      <c r="H1086" t="s">
        <v>177</v>
      </c>
    </row>
    <row r="1087" spans="6:8" x14ac:dyDescent="0.3">
      <c r="F1087" s="1">
        <v>1.4159999999999999</v>
      </c>
      <c r="G1087" t="s">
        <v>177</v>
      </c>
      <c r="H1087" t="s">
        <v>178</v>
      </c>
    </row>
    <row r="1088" spans="6:8" x14ac:dyDescent="0.3">
      <c r="F1088" s="1">
        <v>1.202</v>
      </c>
      <c r="G1088" t="s">
        <v>178</v>
      </c>
      <c r="H1088" t="s">
        <v>179</v>
      </c>
    </row>
    <row r="1089" spans="6:8" x14ac:dyDescent="0.3">
      <c r="F1089" s="1">
        <v>1.0209999999999999</v>
      </c>
      <c r="G1089" t="s">
        <v>179</v>
      </c>
      <c r="H1089" t="s">
        <v>180</v>
      </c>
    </row>
    <row r="1090" spans="6:8" x14ac:dyDescent="0.3">
      <c r="F1090" s="1">
        <v>0.66100000000000003</v>
      </c>
      <c r="G1090" t="s">
        <v>180</v>
      </c>
      <c r="H1090" t="s">
        <v>181</v>
      </c>
    </row>
    <row r="1091" spans="6:8" x14ac:dyDescent="0.3">
      <c r="F1091" s="1">
        <v>0.15</v>
      </c>
      <c r="G1091" t="s">
        <v>181</v>
      </c>
      <c r="H1091" t="s">
        <v>182</v>
      </c>
    </row>
    <row r="1092" spans="6:8" x14ac:dyDescent="0.3">
      <c r="F1092" s="1">
        <v>6.4000000000000001E-2</v>
      </c>
      <c r="G1092" t="s">
        <v>182</v>
      </c>
      <c r="H1092" t="s">
        <v>183</v>
      </c>
    </row>
    <row r="1093" spans="6:8" x14ac:dyDescent="0.3">
      <c r="F1093" s="1">
        <v>5.1999999999999998E-2</v>
      </c>
      <c r="G1093" t="s">
        <v>183</v>
      </c>
      <c r="H1093" t="s">
        <v>184</v>
      </c>
    </row>
    <row r="1094" spans="6:8" x14ac:dyDescent="0.3">
      <c r="F1094" s="1">
        <v>1.9E-2</v>
      </c>
      <c r="G1094" t="s">
        <v>184</v>
      </c>
      <c r="H1094" t="s">
        <v>185</v>
      </c>
    </row>
    <row r="1095" spans="6:8" x14ac:dyDescent="0.3">
      <c r="F1095" s="1">
        <v>0</v>
      </c>
      <c r="G1095" t="s">
        <v>185</v>
      </c>
      <c r="H1095" t="s">
        <v>186</v>
      </c>
    </row>
    <row r="1096" spans="6:8" x14ac:dyDescent="0.3">
      <c r="F1096" s="1">
        <v>0</v>
      </c>
      <c r="G1096" t="s">
        <v>186</v>
      </c>
      <c r="H1096" t="s">
        <v>187</v>
      </c>
    </row>
    <row r="1097" spans="6:8" x14ac:dyDescent="0.3">
      <c r="F1097" s="1">
        <v>0</v>
      </c>
      <c r="G1097" t="s">
        <v>187</v>
      </c>
      <c r="H1097" t="s">
        <v>188</v>
      </c>
    </row>
    <row r="1098" spans="6:8" x14ac:dyDescent="0.3">
      <c r="F1098" s="1">
        <v>0</v>
      </c>
      <c r="G1098" t="s">
        <v>188</v>
      </c>
      <c r="H1098" t="s">
        <v>189</v>
      </c>
    </row>
    <row r="1099" spans="6:8" x14ac:dyDescent="0.3">
      <c r="F1099" s="1">
        <v>0</v>
      </c>
      <c r="G1099" t="s">
        <v>189</v>
      </c>
      <c r="H1099" t="s">
        <v>190</v>
      </c>
    </row>
    <row r="1100" spans="6:8" x14ac:dyDescent="0.3">
      <c r="F1100" s="1">
        <v>0</v>
      </c>
      <c r="G1100" t="s">
        <v>190</v>
      </c>
      <c r="H1100" t="s">
        <v>191</v>
      </c>
    </row>
    <row r="1101" spans="6:8" x14ac:dyDescent="0.3">
      <c r="F1101" s="1">
        <v>0</v>
      </c>
      <c r="G1101" t="s">
        <v>191</v>
      </c>
      <c r="H1101" t="s">
        <v>192</v>
      </c>
    </row>
    <row r="1102" spans="6:8" x14ac:dyDescent="0.3">
      <c r="F1102" s="1">
        <v>0</v>
      </c>
      <c r="G1102" t="s">
        <v>192</v>
      </c>
      <c r="H1102" t="s">
        <v>193</v>
      </c>
    </row>
    <row r="1103" spans="6:8" x14ac:dyDescent="0.3">
      <c r="F1103" s="1">
        <v>0</v>
      </c>
      <c r="G1103" t="s">
        <v>193</v>
      </c>
      <c r="H1103" t="s">
        <v>194</v>
      </c>
    </row>
    <row r="1104" spans="6:8" x14ac:dyDescent="0.3">
      <c r="F1104" s="1">
        <v>0</v>
      </c>
      <c r="G1104" t="s">
        <v>194</v>
      </c>
      <c r="H1104" t="s">
        <v>195</v>
      </c>
    </row>
    <row r="1105" spans="1:8" x14ac:dyDescent="0.3">
      <c r="A1105" s="9">
        <v>24</v>
      </c>
      <c r="B1105" s="8" t="s">
        <v>774</v>
      </c>
      <c r="C1105" s="9" t="s">
        <v>51</v>
      </c>
      <c r="D1105" s="9" t="s">
        <v>52</v>
      </c>
      <c r="E1105" s="9" t="s">
        <v>53</v>
      </c>
      <c r="F1105" s="16">
        <v>0</v>
      </c>
      <c r="G1105" t="s">
        <v>195</v>
      </c>
      <c r="H1105" t="s">
        <v>196</v>
      </c>
    </row>
    <row r="1106" spans="1:8" x14ac:dyDescent="0.3">
      <c r="B1106" s="7"/>
      <c r="C1106" s="4">
        <v>0.2298</v>
      </c>
      <c r="D1106" s="4">
        <v>0.93899999999999995</v>
      </c>
      <c r="E1106" s="4">
        <v>0.36580000000000001</v>
      </c>
      <c r="F1106" s="16">
        <v>0</v>
      </c>
      <c r="G1106" t="s">
        <v>196</v>
      </c>
      <c r="H1106" t="s">
        <v>197</v>
      </c>
    </row>
    <row r="1107" spans="1:8" x14ac:dyDescent="0.3">
      <c r="B1107" s="15">
        <f>SUM(C1107:E1107)</f>
        <v>5.6360000000000001</v>
      </c>
      <c r="C1107" s="1">
        <f>SUM(F1105:F1108)+SUM(F1115:F1136)+SUM(F1143:F1154)</f>
        <v>4.2309999999999999</v>
      </c>
      <c r="D1107" s="1">
        <f>SUM(F1109:F1114)</f>
        <v>0</v>
      </c>
      <c r="E1107" s="1">
        <f>SUM(F1137:F1142)</f>
        <v>1.405</v>
      </c>
      <c r="F1107" s="16">
        <v>0</v>
      </c>
      <c r="G1107" t="s">
        <v>197</v>
      </c>
      <c r="H1107" t="s">
        <v>775</v>
      </c>
    </row>
    <row r="1108" spans="1:8" x14ac:dyDescent="0.3">
      <c r="A1108" s="13">
        <f>B1108+A1060</f>
        <v>80.069530599999993</v>
      </c>
      <c r="B1108" s="6">
        <f>SUM(C1108:E1108)</f>
        <v>1.4862328</v>
      </c>
      <c r="C1108" s="5">
        <f>C1106*C1107</f>
        <v>0.97228380000000003</v>
      </c>
      <c r="D1108" s="5">
        <f t="shared" ref="D1108:E1108" si="23">D1106*D1107</f>
        <v>0</v>
      </c>
      <c r="E1108" s="5">
        <f t="shared" si="23"/>
        <v>0.51394899999999999</v>
      </c>
      <c r="F1108" s="16">
        <v>0</v>
      </c>
      <c r="G1108" t="s">
        <v>775</v>
      </c>
      <c r="H1108" t="s">
        <v>776</v>
      </c>
    </row>
    <row r="1109" spans="1:8" x14ac:dyDescent="0.3">
      <c r="F1109" s="16">
        <v>0</v>
      </c>
      <c r="G1109" t="s">
        <v>776</v>
      </c>
      <c r="H1109" t="s">
        <v>777</v>
      </c>
    </row>
    <row r="1110" spans="1:8" x14ac:dyDescent="0.3">
      <c r="F1110" s="16">
        <v>0</v>
      </c>
      <c r="G1110" t="s">
        <v>777</v>
      </c>
      <c r="H1110" t="s">
        <v>778</v>
      </c>
    </row>
    <row r="1111" spans="1:8" x14ac:dyDescent="0.3">
      <c r="F1111" s="16">
        <v>0</v>
      </c>
      <c r="G1111" t="s">
        <v>778</v>
      </c>
      <c r="H1111" t="s">
        <v>779</v>
      </c>
    </row>
    <row r="1112" spans="1:8" x14ac:dyDescent="0.3">
      <c r="F1112" s="16">
        <v>0</v>
      </c>
      <c r="G1112" t="s">
        <v>779</v>
      </c>
      <c r="H1112" t="s">
        <v>780</v>
      </c>
    </row>
    <row r="1113" spans="1:8" x14ac:dyDescent="0.3">
      <c r="F1113" s="16">
        <v>0</v>
      </c>
      <c r="G1113" t="s">
        <v>780</v>
      </c>
      <c r="H1113" t="s">
        <v>781</v>
      </c>
    </row>
    <row r="1114" spans="1:8" x14ac:dyDescent="0.3">
      <c r="F1114" s="16">
        <v>0</v>
      </c>
      <c r="G1114" t="s">
        <v>781</v>
      </c>
      <c r="H1114" t="s">
        <v>782</v>
      </c>
    </row>
    <row r="1115" spans="1:8" x14ac:dyDescent="0.3">
      <c r="F1115" s="16">
        <v>0</v>
      </c>
      <c r="G1115" t="s">
        <v>782</v>
      </c>
      <c r="H1115" t="s">
        <v>783</v>
      </c>
    </row>
    <row r="1116" spans="1:8" x14ac:dyDescent="0.3">
      <c r="F1116" s="16">
        <v>0</v>
      </c>
      <c r="G1116" t="s">
        <v>783</v>
      </c>
      <c r="H1116" t="s">
        <v>784</v>
      </c>
    </row>
    <row r="1117" spans="1:8" x14ac:dyDescent="0.3">
      <c r="F1117" s="16">
        <v>0</v>
      </c>
      <c r="G1117" t="s">
        <v>784</v>
      </c>
      <c r="H1117" t="s">
        <v>785</v>
      </c>
    </row>
    <row r="1118" spans="1:8" x14ac:dyDescent="0.3">
      <c r="F1118" s="16">
        <v>0.214</v>
      </c>
      <c r="G1118" t="s">
        <v>785</v>
      </c>
      <c r="H1118" t="s">
        <v>786</v>
      </c>
    </row>
    <row r="1119" spans="1:8" x14ac:dyDescent="0.3">
      <c r="F1119" s="16">
        <v>0.6</v>
      </c>
      <c r="G1119" t="s">
        <v>786</v>
      </c>
      <c r="H1119" t="s">
        <v>787</v>
      </c>
    </row>
    <row r="1120" spans="1:8" x14ac:dyDescent="0.3">
      <c r="F1120" s="16">
        <v>0.56100000000000005</v>
      </c>
      <c r="G1120" t="s">
        <v>787</v>
      </c>
      <c r="H1120" t="s">
        <v>788</v>
      </c>
    </row>
    <row r="1121" spans="6:8" x14ac:dyDescent="0.3">
      <c r="F1121" s="16">
        <v>0.81399999999999995</v>
      </c>
      <c r="G1121" t="s">
        <v>788</v>
      </c>
      <c r="H1121" t="s">
        <v>789</v>
      </c>
    </row>
    <row r="1122" spans="6:8" x14ac:dyDescent="0.3">
      <c r="F1122" s="16">
        <v>4.1000000000000002E-2</v>
      </c>
      <c r="G1122" t="s">
        <v>789</v>
      </c>
      <c r="H1122" t="s">
        <v>790</v>
      </c>
    </row>
    <row r="1123" spans="6:8" x14ac:dyDescent="0.3">
      <c r="F1123" s="16">
        <v>0.27100000000000002</v>
      </c>
      <c r="G1123" t="s">
        <v>790</v>
      </c>
      <c r="H1123" t="s">
        <v>791</v>
      </c>
    </row>
    <row r="1124" spans="6:8" x14ac:dyDescent="0.3">
      <c r="F1124" s="16">
        <v>0</v>
      </c>
      <c r="G1124" t="s">
        <v>791</v>
      </c>
      <c r="H1124" t="s">
        <v>792</v>
      </c>
    </row>
    <row r="1125" spans="6:8" x14ac:dyDescent="0.3">
      <c r="F1125" s="16">
        <v>4.0000000000000001E-3</v>
      </c>
      <c r="G1125" t="s">
        <v>792</v>
      </c>
      <c r="H1125" t="s">
        <v>793</v>
      </c>
    </row>
    <row r="1126" spans="6:8" x14ac:dyDescent="0.3">
      <c r="F1126" s="16">
        <v>1.4999999999999999E-2</v>
      </c>
      <c r="G1126" t="s">
        <v>793</v>
      </c>
      <c r="H1126" t="s">
        <v>794</v>
      </c>
    </row>
    <row r="1127" spans="6:8" x14ac:dyDescent="0.3">
      <c r="F1127" s="16">
        <v>6.0000000000000001E-3</v>
      </c>
      <c r="G1127" t="s">
        <v>794</v>
      </c>
      <c r="H1127" t="s">
        <v>795</v>
      </c>
    </row>
    <row r="1128" spans="6:8" x14ac:dyDescent="0.3">
      <c r="F1128" s="16">
        <v>1.0999999999999999E-2</v>
      </c>
      <c r="G1128" t="s">
        <v>795</v>
      </c>
      <c r="H1128" t="s">
        <v>796</v>
      </c>
    </row>
    <row r="1129" spans="6:8" x14ac:dyDescent="0.3">
      <c r="F1129" s="16">
        <v>5.0000000000000001E-3</v>
      </c>
      <c r="G1129" t="s">
        <v>796</v>
      </c>
      <c r="H1129" t="s">
        <v>797</v>
      </c>
    </row>
    <row r="1130" spans="6:8" x14ac:dyDescent="0.3">
      <c r="F1130" s="16">
        <v>6.0000000000000001E-3</v>
      </c>
      <c r="G1130" t="s">
        <v>797</v>
      </c>
      <c r="H1130" t="s">
        <v>798</v>
      </c>
    </row>
    <row r="1131" spans="6:8" x14ac:dyDescent="0.3">
      <c r="F1131" s="16">
        <v>0</v>
      </c>
      <c r="G1131" t="s">
        <v>798</v>
      </c>
      <c r="H1131" t="s">
        <v>799</v>
      </c>
    </row>
    <row r="1132" spans="6:8" x14ac:dyDescent="0.3">
      <c r="F1132" s="16">
        <v>0</v>
      </c>
      <c r="G1132" t="s">
        <v>799</v>
      </c>
      <c r="H1132" t="s">
        <v>800</v>
      </c>
    </row>
    <row r="1133" spans="6:8" x14ac:dyDescent="0.3">
      <c r="F1133" s="16">
        <v>0</v>
      </c>
      <c r="G1133" t="s">
        <v>800</v>
      </c>
      <c r="H1133" t="s">
        <v>801</v>
      </c>
    </row>
    <row r="1134" spans="6:8" x14ac:dyDescent="0.3">
      <c r="F1134" s="16">
        <v>0</v>
      </c>
      <c r="G1134" t="s">
        <v>801</v>
      </c>
      <c r="H1134" t="s">
        <v>802</v>
      </c>
    </row>
    <row r="1135" spans="6:8" x14ac:dyDescent="0.3">
      <c r="F1135" s="16">
        <v>9.0999999999999998E-2</v>
      </c>
      <c r="G1135" t="s">
        <v>802</v>
      </c>
      <c r="H1135" t="s">
        <v>803</v>
      </c>
    </row>
    <row r="1136" spans="6:8" x14ac:dyDescent="0.3">
      <c r="F1136" s="16">
        <v>1.5920000000000001</v>
      </c>
      <c r="G1136" t="s">
        <v>803</v>
      </c>
      <c r="H1136" t="s">
        <v>804</v>
      </c>
    </row>
    <row r="1137" spans="6:8" x14ac:dyDescent="0.3">
      <c r="F1137" s="16">
        <v>1.2030000000000001</v>
      </c>
      <c r="G1137" t="s">
        <v>804</v>
      </c>
      <c r="H1137" t="s">
        <v>805</v>
      </c>
    </row>
    <row r="1138" spans="6:8" x14ac:dyDescent="0.3">
      <c r="F1138" s="16">
        <v>0.183</v>
      </c>
      <c r="G1138" t="s">
        <v>805</v>
      </c>
      <c r="H1138" t="s">
        <v>806</v>
      </c>
    </row>
    <row r="1139" spans="6:8" x14ac:dyDescent="0.3">
      <c r="F1139" s="16">
        <v>4.0000000000000001E-3</v>
      </c>
      <c r="G1139" t="s">
        <v>806</v>
      </c>
      <c r="H1139" t="s">
        <v>807</v>
      </c>
    </row>
    <row r="1140" spans="6:8" x14ac:dyDescent="0.3">
      <c r="F1140" s="16">
        <v>1.4E-2</v>
      </c>
      <c r="G1140" t="s">
        <v>807</v>
      </c>
      <c r="H1140" t="s">
        <v>808</v>
      </c>
    </row>
    <row r="1141" spans="6:8" x14ac:dyDescent="0.3">
      <c r="F1141" s="16">
        <v>1E-3</v>
      </c>
      <c r="G1141" t="s">
        <v>808</v>
      </c>
      <c r="H1141" t="s">
        <v>809</v>
      </c>
    </row>
    <row r="1142" spans="6:8" x14ac:dyDescent="0.3">
      <c r="F1142" s="16">
        <v>0</v>
      </c>
      <c r="G1142" t="s">
        <v>809</v>
      </c>
      <c r="H1142" t="s">
        <v>810</v>
      </c>
    </row>
    <row r="1143" spans="6:8" x14ac:dyDescent="0.3">
      <c r="F1143" s="16">
        <v>0</v>
      </c>
      <c r="G1143" t="s">
        <v>810</v>
      </c>
      <c r="H1143" t="s">
        <v>811</v>
      </c>
    </row>
    <row r="1144" spans="6:8" x14ac:dyDescent="0.3">
      <c r="F1144" s="16">
        <v>0</v>
      </c>
      <c r="G1144" t="s">
        <v>811</v>
      </c>
      <c r="H1144" t="s">
        <v>812</v>
      </c>
    </row>
    <row r="1145" spans="6:8" x14ac:dyDescent="0.3">
      <c r="F1145" s="16">
        <v>0</v>
      </c>
      <c r="G1145" t="s">
        <v>812</v>
      </c>
      <c r="H1145" t="s">
        <v>813</v>
      </c>
    </row>
    <row r="1146" spans="6:8" x14ac:dyDescent="0.3">
      <c r="F1146" s="16">
        <v>0</v>
      </c>
      <c r="G1146" t="s">
        <v>813</v>
      </c>
      <c r="H1146" t="s">
        <v>814</v>
      </c>
    </row>
    <row r="1147" spans="6:8" x14ac:dyDescent="0.3">
      <c r="F1147" s="16">
        <v>0</v>
      </c>
      <c r="G1147" t="s">
        <v>814</v>
      </c>
      <c r="H1147" t="s">
        <v>815</v>
      </c>
    </row>
    <row r="1148" spans="6:8" x14ac:dyDescent="0.3">
      <c r="F1148" s="16">
        <v>0</v>
      </c>
      <c r="G1148" t="s">
        <v>815</v>
      </c>
      <c r="H1148" t="s">
        <v>816</v>
      </c>
    </row>
    <row r="1149" spans="6:8" x14ac:dyDescent="0.3">
      <c r="F1149" s="16">
        <v>0</v>
      </c>
      <c r="G1149" t="s">
        <v>816</v>
      </c>
      <c r="H1149" t="s">
        <v>817</v>
      </c>
    </row>
    <row r="1150" spans="6:8" x14ac:dyDescent="0.3">
      <c r="F1150" s="16">
        <v>0</v>
      </c>
      <c r="G1150" t="s">
        <v>817</v>
      </c>
      <c r="H1150" t="s">
        <v>818</v>
      </c>
    </row>
    <row r="1151" spans="6:8" x14ac:dyDescent="0.3">
      <c r="F1151" s="16">
        <v>0</v>
      </c>
      <c r="G1151" t="s">
        <v>818</v>
      </c>
      <c r="H1151" t="s">
        <v>819</v>
      </c>
    </row>
    <row r="1152" spans="6:8" x14ac:dyDescent="0.3">
      <c r="F1152" s="16">
        <v>0</v>
      </c>
      <c r="G1152" t="s">
        <v>819</v>
      </c>
      <c r="H1152" t="s">
        <v>820</v>
      </c>
    </row>
    <row r="1153" spans="1:8" x14ac:dyDescent="0.3">
      <c r="A1153" s="9">
        <v>25</v>
      </c>
      <c r="B1153" s="8" t="s">
        <v>774</v>
      </c>
      <c r="C1153" s="9" t="s">
        <v>51</v>
      </c>
      <c r="D1153" s="9" t="s">
        <v>52</v>
      </c>
      <c r="E1153" s="9" t="s">
        <v>53</v>
      </c>
      <c r="F1153" s="10">
        <v>0</v>
      </c>
      <c r="G1153" s="11" t="s">
        <v>0</v>
      </c>
      <c r="H1153" s="11" t="s">
        <v>1</v>
      </c>
    </row>
    <row r="1154" spans="1:8" x14ac:dyDescent="0.3">
      <c r="B1154" s="7"/>
      <c r="C1154" s="4">
        <v>0.2298</v>
      </c>
      <c r="D1154" s="4">
        <v>0.93899999999999995</v>
      </c>
      <c r="E1154" s="4">
        <v>0.36580000000000001</v>
      </c>
      <c r="F1154" s="1">
        <v>0</v>
      </c>
      <c r="G1154" t="s">
        <v>1</v>
      </c>
      <c r="H1154" t="s">
        <v>2</v>
      </c>
    </row>
    <row r="1155" spans="1:8" x14ac:dyDescent="0.3">
      <c r="B1155" s="15">
        <f>SUM(C1155:E1155)</f>
        <v>27.81</v>
      </c>
      <c r="C1155" s="1">
        <f>SUM(F1153:F1156)+SUM(F1163:F1184)+SUM(F1191:F1202)</f>
        <v>26.632999999999999</v>
      </c>
      <c r="D1155" s="1">
        <f>SUM(F1157:F1162)</f>
        <v>0</v>
      </c>
      <c r="E1155" s="1">
        <f>SUM(F1185:F1190)</f>
        <v>1.1769999999999998</v>
      </c>
      <c r="F1155" s="1">
        <v>0</v>
      </c>
      <c r="G1155" t="s">
        <v>2</v>
      </c>
      <c r="H1155" t="s">
        <v>3</v>
      </c>
    </row>
    <row r="1156" spans="1:8" x14ac:dyDescent="0.3">
      <c r="A1156" s="13">
        <f>B1156+A1108</f>
        <v>86.620340599999992</v>
      </c>
      <c r="B1156" s="6">
        <f>SUM(C1156:E1156)</f>
        <v>6.5508099999999994</v>
      </c>
      <c r="C1156" s="5">
        <f>C1154*C1155</f>
        <v>6.1202633999999998</v>
      </c>
      <c r="D1156" s="5">
        <f t="shared" ref="D1156:E1156" si="24">D1154*D1155</f>
        <v>0</v>
      </c>
      <c r="E1156" s="5">
        <f t="shared" si="24"/>
        <v>0.43054659999999995</v>
      </c>
      <c r="F1156" s="1">
        <v>0</v>
      </c>
      <c r="G1156" t="s">
        <v>3</v>
      </c>
      <c r="H1156" t="s">
        <v>4</v>
      </c>
    </row>
    <row r="1157" spans="1:8" x14ac:dyDescent="0.3">
      <c r="F1157" s="1">
        <v>0</v>
      </c>
      <c r="G1157" t="s">
        <v>4</v>
      </c>
      <c r="H1157" t="s">
        <v>5</v>
      </c>
    </row>
    <row r="1158" spans="1:8" x14ac:dyDescent="0.3">
      <c r="F1158" s="1">
        <v>0</v>
      </c>
      <c r="G1158" t="s">
        <v>5</v>
      </c>
      <c r="H1158" t="s">
        <v>6</v>
      </c>
    </row>
    <row r="1159" spans="1:8" x14ac:dyDescent="0.3">
      <c r="F1159" s="1">
        <v>0</v>
      </c>
      <c r="G1159" t="s">
        <v>6</v>
      </c>
      <c r="H1159" t="s">
        <v>7</v>
      </c>
    </row>
    <row r="1160" spans="1:8" x14ac:dyDescent="0.3">
      <c r="F1160" s="1">
        <v>0</v>
      </c>
      <c r="G1160" t="s">
        <v>7</v>
      </c>
      <c r="H1160" t="s">
        <v>8</v>
      </c>
    </row>
    <row r="1161" spans="1:8" x14ac:dyDescent="0.3">
      <c r="F1161" s="1">
        <v>0</v>
      </c>
      <c r="G1161" t="s">
        <v>8</v>
      </c>
      <c r="H1161" t="s">
        <v>9</v>
      </c>
    </row>
    <row r="1162" spans="1:8" x14ac:dyDescent="0.3">
      <c r="F1162" s="1">
        <v>0</v>
      </c>
      <c r="G1162" t="s">
        <v>9</v>
      </c>
      <c r="H1162" t="s">
        <v>10</v>
      </c>
    </row>
    <row r="1163" spans="1:8" x14ac:dyDescent="0.3">
      <c r="F1163" s="1">
        <v>0</v>
      </c>
      <c r="G1163" t="s">
        <v>10</v>
      </c>
      <c r="H1163" t="s">
        <v>11</v>
      </c>
    </row>
    <row r="1164" spans="1:8" x14ac:dyDescent="0.3">
      <c r="F1164" s="1">
        <v>0</v>
      </c>
      <c r="G1164" t="s">
        <v>11</v>
      </c>
      <c r="H1164" t="s">
        <v>12</v>
      </c>
    </row>
    <row r="1165" spans="1:8" x14ac:dyDescent="0.3">
      <c r="F1165" s="1">
        <v>0</v>
      </c>
      <c r="G1165" t="s">
        <v>12</v>
      </c>
      <c r="H1165" t="s">
        <v>13</v>
      </c>
    </row>
    <row r="1166" spans="1:8" x14ac:dyDescent="0.3">
      <c r="F1166" s="1">
        <v>2.7E-2</v>
      </c>
      <c r="G1166" t="s">
        <v>13</v>
      </c>
      <c r="H1166" t="s">
        <v>14</v>
      </c>
    </row>
    <row r="1167" spans="1:8" x14ac:dyDescent="0.3">
      <c r="F1167" s="1">
        <v>6.8000000000000005E-2</v>
      </c>
      <c r="G1167" t="s">
        <v>14</v>
      </c>
      <c r="H1167" t="s">
        <v>15</v>
      </c>
    </row>
    <row r="1168" spans="1:8" x14ac:dyDescent="0.3">
      <c r="F1168" s="1">
        <v>0.501</v>
      </c>
      <c r="G1168" t="s">
        <v>15</v>
      </c>
      <c r="H1168" t="s">
        <v>16</v>
      </c>
    </row>
    <row r="1169" spans="6:8" x14ac:dyDescent="0.3">
      <c r="F1169" s="1">
        <v>0.71599999999999997</v>
      </c>
      <c r="G1169" t="s">
        <v>16</v>
      </c>
      <c r="H1169" t="s">
        <v>17</v>
      </c>
    </row>
    <row r="1170" spans="6:8" x14ac:dyDescent="0.3">
      <c r="F1170" s="1">
        <v>1.097</v>
      </c>
      <c r="G1170" t="s">
        <v>17</v>
      </c>
      <c r="H1170" t="s">
        <v>18</v>
      </c>
    </row>
    <row r="1171" spans="6:8" x14ac:dyDescent="0.3">
      <c r="F1171" s="1">
        <v>2.1309999999999998</v>
      </c>
      <c r="G1171" t="s">
        <v>18</v>
      </c>
      <c r="H1171" t="s">
        <v>19</v>
      </c>
    </row>
    <row r="1172" spans="6:8" x14ac:dyDescent="0.3">
      <c r="F1172" s="1">
        <v>2.2770000000000001</v>
      </c>
      <c r="G1172" t="s">
        <v>19</v>
      </c>
      <c r="H1172" t="s">
        <v>20</v>
      </c>
    </row>
    <row r="1173" spans="6:8" x14ac:dyDescent="0.3">
      <c r="F1173" s="1">
        <v>1.6060000000000001</v>
      </c>
      <c r="G1173" t="s">
        <v>20</v>
      </c>
      <c r="H1173" t="s">
        <v>21</v>
      </c>
    </row>
    <row r="1174" spans="6:8" x14ac:dyDescent="0.3">
      <c r="F1174" s="1">
        <v>2.0339999999999998</v>
      </c>
      <c r="G1174" t="s">
        <v>21</v>
      </c>
      <c r="H1174" t="s">
        <v>22</v>
      </c>
    </row>
    <row r="1175" spans="6:8" x14ac:dyDescent="0.3">
      <c r="F1175" s="1">
        <v>2.2629999999999999</v>
      </c>
      <c r="G1175" t="s">
        <v>22</v>
      </c>
      <c r="H1175" t="s">
        <v>23</v>
      </c>
    </row>
    <row r="1176" spans="6:8" x14ac:dyDescent="0.3">
      <c r="F1176" s="1">
        <v>2.194</v>
      </c>
      <c r="G1176" t="s">
        <v>23</v>
      </c>
      <c r="H1176" t="s">
        <v>24</v>
      </c>
    </row>
    <row r="1177" spans="6:8" x14ac:dyDescent="0.3">
      <c r="F1177" s="1">
        <v>2.4740000000000002</v>
      </c>
      <c r="G1177" t="s">
        <v>24</v>
      </c>
      <c r="H1177" t="s">
        <v>25</v>
      </c>
    </row>
    <row r="1178" spans="6:8" x14ac:dyDescent="0.3">
      <c r="F1178" s="1">
        <v>1.43</v>
      </c>
      <c r="G1178" t="s">
        <v>25</v>
      </c>
      <c r="H1178" t="s">
        <v>26</v>
      </c>
    </row>
    <row r="1179" spans="6:8" x14ac:dyDescent="0.3">
      <c r="F1179" s="1">
        <v>2.0470000000000002</v>
      </c>
      <c r="G1179" t="s">
        <v>26</v>
      </c>
      <c r="H1179" t="s">
        <v>27</v>
      </c>
    </row>
    <row r="1180" spans="6:8" x14ac:dyDescent="0.3">
      <c r="F1180" s="1">
        <v>1.8360000000000001</v>
      </c>
      <c r="G1180" t="s">
        <v>27</v>
      </c>
      <c r="H1180" t="s">
        <v>28</v>
      </c>
    </row>
    <row r="1181" spans="6:8" x14ac:dyDescent="0.3">
      <c r="F1181" s="1">
        <v>1.641</v>
      </c>
      <c r="G1181" t="s">
        <v>28</v>
      </c>
      <c r="H1181" t="s">
        <v>29</v>
      </c>
    </row>
    <row r="1182" spans="6:8" x14ac:dyDescent="0.3">
      <c r="F1182" s="1">
        <v>0.96</v>
      </c>
      <c r="G1182" t="s">
        <v>29</v>
      </c>
      <c r="H1182" t="s">
        <v>30</v>
      </c>
    </row>
    <row r="1183" spans="6:8" x14ac:dyDescent="0.3">
      <c r="F1183" s="1">
        <v>0.70899999999999996</v>
      </c>
      <c r="G1183" t="s">
        <v>30</v>
      </c>
      <c r="H1183" t="s">
        <v>31</v>
      </c>
    </row>
    <row r="1184" spans="6:8" x14ac:dyDescent="0.3">
      <c r="F1184" s="1">
        <v>0.622</v>
      </c>
      <c r="G1184" t="s">
        <v>31</v>
      </c>
      <c r="H1184" t="s">
        <v>32</v>
      </c>
    </row>
    <row r="1185" spans="6:8" x14ac:dyDescent="0.3">
      <c r="F1185" s="1">
        <v>0.432</v>
      </c>
      <c r="G1185" t="s">
        <v>32</v>
      </c>
      <c r="H1185" t="s">
        <v>33</v>
      </c>
    </row>
    <row r="1186" spans="6:8" x14ac:dyDescent="0.3">
      <c r="F1186" s="1">
        <v>0.44400000000000001</v>
      </c>
      <c r="G1186" t="s">
        <v>33</v>
      </c>
      <c r="H1186" t="s">
        <v>34</v>
      </c>
    </row>
    <row r="1187" spans="6:8" x14ac:dyDescent="0.3">
      <c r="F1187" s="1">
        <v>0.29199999999999998</v>
      </c>
      <c r="G1187" t="s">
        <v>34</v>
      </c>
      <c r="H1187" t="s">
        <v>35</v>
      </c>
    </row>
    <row r="1188" spans="6:8" x14ac:dyDescent="0.3">
      <c r="F1188" s="1">
        <v>1E-3</v>
      </c>
      <c r="G1188" t="s">
        <v>35</v>
      </c>
      <c r="H1188" t="s">
        <v>36</v>
      </c>
    </row>
    <row r="1189" spans="6:8" x14ac:dyDescent="0.3">
      <c r="F1189" s="1">
        <v>8.0000000000000002E-3</v>
      </c>
      <c r="G1189" t="s">
        <v>36</v>
      </c>
      <c r="H1189" t="s">
        <v>37</v>
      </c>
    </row>
    <row r="1190" spans="6:8" x14ac:dyDescent="0.3">
      <c r="F1190" s="1">
        <v>0</v>
      </c>
      <c r="G1190" t="s">
        <v>37</v>
      </c>
      <c r="H1190" t="s">
        <v>38</v>
      </c>
    </row>
    <row r="1191" spans="6:8" x14ac:dyDescent="0.3">
      <c r="F1191" s="1">
        <v>0</v>
      </c>
      <c r="G1191" t="s">
        <v>38</v>
      </c>
      <c r="H1191" t="s">
        <v>39</v>
      </c>
    </row>
    <row r="1192" spans="6:8" x14ac:dyDescent="0.3">
      <c r="F1192" s="1">
        <v>0</v>
      </c>
      <c r="G1192" t="s">
        <v>39</v>
      </c>
      <c r="H1192" t="s">
        <v>40</v>
      </c>
    </row>
    <row r="1193" spans="6:8" x14ac:dyDescent="0.3">
      <c r="F1193" s="1">
        <v>0</v>
      </c>
      <c r="G1193" t="s">
        <v>40</v>
      </c>
      <c r="H1193" t="s">
        <v>41</v>
      </c>
    </row>
    <row r="1194" spans="6:8" x14ac:dyDescent="0.3">
      <c r="F1194" s="1">
        <v>0</v>
      </c>
      <c r="G1194" t="s">
        <v>41</v>
      </c>
      <c r="H1194" t="s">
        <v>42</v>
      </c>
    </row>
    <row r="1195" spans="6:8" x14ac:dyDescent="0.3">
      <c r="F1195" s="1">
        <v>0</v>
      </c>
      <c r="G1195" t="s">
        <v>42</v>
      </c>
      <c r="H1195" t="s">
        <v>43</v>
      </c>
    </row>
    <row r="1196" spans="6:8" x14ac:dyDescent="0.3">
      <c r="F1196" s="1">
        <v>0</v>
      </c>
      <c r="G1196" t="s">
        <v>43</v>
      </c>
      <c r="H1196" t="s">
        <v>44</v>
      </c>
    </row>
    <row r="1197" spans="6:8" x14ac:dyDescent="0.3">
      <c r="F1197" s="1">
        <v>0</v>
      </c>
      <c r="G1197" t="s">
        <v>44</v>
      </c>
      <c r="H1197" t="s">
        <v>45</v>
      </c>
    </row>
    <row r="1198" spans="6:8" x14ac:dyDescent="0.3">
      <c r="F1198" s="1">
        <v>0</v>
      </c>
      <c r="G1198" t="s">
        <v>45</v>
      </c>
      <c r="H1198" t="s">
        <v>46</v>
      </c>
    </row>
    <row r="1199" spans="6:8" x14ac:dyDescent="0.3">
      <c r="F1199" s="1">
        <v>0</v>
      </c>
      <c r="G1199" t="s">
        <v>46</v>
      </c>
      <c r="H1199" t="s">
        <v>47</v>
      </c>
    </row>
    <row r="1200" spans="6:8" x14ac:dyDescent="0.3">
      <c r="F1200" s="1">
        <v>0</v>
      </c>
      <c r="G1200" t="s">
        <v>47</v>
      </c>
      <c r="H1200" t="s">
        <v>48</v>
      </c>
    </row>
    <row r="1201" spans="1:8" x14ac:dyDescent="0.3">
      <c r="A1201" s="9">
        <v>26</v>
      </c>
      <c r="B1201" s="8" t="s">
        <v>774</v>
      </c>
      <c r="C1201" s="9" t="s">
        <v>51</v>
      </c>
      <c r="D1201" s="9" t="s">
        <v>52</v>
      </c>
      <c r="E1201" s="9" t="s">
        <v>53</v>
      </c>
      <c r="F1201" s="10">
        <v>0</v>
      </c>
      <c r="G1201" s="11" t="s">
        <v>48</v>
      </c>
      <c r="H1201" s="11" t="s">
        <v>49</v>
      </c>
    </row>
    <row r="1202" spans="1:8" x14ac:dyDescent="0.3">
      <c r="B1202" s="7"/>
      <c r="C1202" s="4">
        <v>0.2298</v>
      </c>
      <c r="D1202" s="4">
        <v>0.93899999999999995</v>
      </c>
      <c r="E1202" s="4">
        <v>0.36580000000000001</v>
      </c>
      <c r="F1202" s="1">
        <v>0</v>
      </c>
      <c r="G1202" t="s">
        <v>49</v>
      </c>
      <c r="H1202" t="s">
        <v>50</v>
      </c>
    </row>
    <row r="1203" spans="1:8" x14ac:dyDescent="0.3">
      <c r="B1203" s="15">
        <f>SUM(C1203:E1203)</f>
        <v>15.769999999999998</v>
      </c>
      <c r="C1203" s="1">
        <f>SUM(F1201:F1204)+SUM(F1211:F1232)+SUM(F1239:F1250)</f>
        <v>15.537999999999998</v>
      </c>
      <c r="D1203" s="1">
        <f>SUM(F1205:F1210)</f>
        <v>0</v>
      </c>
      <c r="E1203" s="1">
        <f>SUM(F1233:F1238)</f>
        <v>0.23200000000000001</v>
      </c>
      <c r="F1203" s="1">
        <v>0</v>
      </c>
      <c r="G1203" t="s">
        <v>50</v>
      </c>
      <c r="H1203" t="s">
        <v>54</v>
      </c>
    </row>
    <row r="1204" spans="1:8" x14ac:dyDescent="0.3">
      <c r="A1204" s="13">
        <f>B1204+A1156</f>
        <v>90.275838599999986</v>
      </c>
      <c r="B1204" s="6">
        <f>SUM(C1204:E1204)</f>
        <v>3.6554979999999997</v>
      </c>
      <c r="C1204" s="5">
        <f>C1202*C1203</f>
        <v>3.5706323999999996</v>
      </c>
      <c r="D1204" s="5">
        <f t="shared" ref="D1204:E1204" si="25">D1202*D1203</f>
        <v>0</v>
      </c>
      <c r="E1204" s="5">
        <f t="shared" si="25"/>
        <v>8.4865600000000013E-2</v>
      </c>
      <c r="F1204" s="1">
        <v>0</v>
      </c>
      <c r="G1204" t="s">
        <v>54</v>
      </c>
      <c r="H1204" t="s">
        <v>55</v>
      </c>
    </row>
    <row r="1205" spans="1:8" x14ac:dyDescent="0.3">
      <c r="F1205" s="1">
        <v>0</v>
      </c>
      <c r="G1205" t="s">
        <v>55</v>
      </c>
      <c r="H1205" t="s">
        <v>56</v>
      </c>
    </row>
    <row r="1206" spans="1:8" x14ac:dyDescent="0.3">
      <c r="F1206" s="1">
        <v>0</v>
      </c>
      <c r="G1206" t="s">
        <v>56</v>
      </c>
      <c r="H1206" t="s">
        <v>57</v>
      </c>
    </row>
    <row r="1207" spans="1:8" x14ac:dyDescent="0.3">
      <c r="F1207" s="1">
        <v>0</v>
      </c>
      <c r="G1207" t="s">
        <v>57</v>
      </c>
      <c r="H1207" t="s">
        <v>58</v>
      </c>
    </row>
    <row r="1208" spans="1:8" x14ac:dyDescent="0.3">
      <c r="F1208" s="1">
        <v>0</v>
      </c>
      <c r="G1208" t="s">
        <v>58</v>
      </c>
      <c r="H1208" t="s">
        <v>59</v>
      </c>
    </row>
    <row r="1209" spans="1:8" x14ac:dyDescent="0.3">
      <c r="F1209" s="1">
        <v>0</v>
      </c>
      <c r="G1209" t="s">
        <v>59</v>
      </c>
      <c r="H1209" t="s">
        <v>60</v>
      </c>
    </row>
    <row r="1210" spans="1:8" x14ac:dyDescent="0.3">
      <c r="F1210" s="1">
        <v>0</v>
      </c>
      <c r="G1210" t="s">
        <v>60</v>
      </c>
      <c r="H1210" t="s">
        <v>61</v>
      </c>
    </row>
    <row r="1211" spans="1:8" x14ac:dyDescent="0.3">
      <c r="F1211" s="1">
        <v>0</v>
      </c>
      <c r="G1211" t="s">
        <v>61</v>
      </c>
      <c r="H1211" t="s">
        <v>62</v>
      </c>
    </row>
    <row r="1212" spans="1:8" x14ac:dyDescent="0.3">
      <c r="F1212" s="1">
        <v>0</v>
      </c>
      <c r="G1212" t="s">
        <v>62</v>
      </c>
      <c r="H1212" t="s">
        <v>63</v>
      </c>
    </row>
    <row r="1213" spans="1:8" x14ac:dyDescent="0.3">
      <c r="F1213" s="1">
        <v>0</v>
      </c>
      <c r="G1213" t="s">
        <v>63</v>
      </c>
      <c r="H1213" t="s">
        <v>64</v>
      </c>
    </row>
    <row r="1214" spans="1:8" x14ac:dyDescent="0.3">
      <c r="F1214" s="1">
        <v>2.8000000000000001E-2</v>
      </c>
      <c r="G1214" t="s">
        <v>64</v>
      </c>
      <c r="H1214" t="s">
        <v>65</v>
      </c>
    </row>
    <row r="1215" spans="1:8" x14ac:dyDescent="0.3">
      <c r="F1215" s="1">
        <v>0.16200000000000001</v>
      </c>
      <c r="G1215" t="s">
        <v>65</v>
      </c>
      <c r="H1215" t="s">
        <v>66</v>
      </c>
    </row>
    <row r="1216" spans="1:8" x14ac:dyDescent="0.3">
      <c r="F1216" s="1">
        <v>0.27700000000000002</v>
      </c>
      <c r="G1216" t="s">
        <v>66</v>
      </c>
      <c r="H1216" t="s">
        <v>67</v>
      </c>
    </row>
    <row r="1217" spans="6:8" x14ac:dyDescent="0.3">
      <c r="F1217" s="1">
        <v>0.23499999999999999</v>
      </c>
      <c r="G1217" t="s">
        <v>67</v>
      </c>
      <c r="H1217" t="s">
        <v>68</v>
      </c>
    </row>
    <row r="1218" spans="6:8" x14ac:dyDescent="0.3">
      <c r="F1218" s="1">
        <v>0.253</v>
      </c>
      <c r="G1218" t="s">
        <v>68</v>
      </c>
      <c r="H1218" t="s">
        <v>69</v>
      </c>
    </row>
    <row r="1219" spans="6:8" x14ac:dyDescent="0.3">
      <c r="F1219" s="1">
        <v>0.41599999999999998</v>
      </c>
      <c r="G1219" t="s">
        <v>69</v>
      </c>
      <c r="H1219" t="s">
        <v>70</v>
      </c>
    </row>
    <row r="1220" spans="6:8" x14ac:dyDescent="0.3">
      <c r="F1220" s="1">
        <v>0.33600000000000002</v>
      </c>
      <c r="G1220" t="s">
        <v>70</v>
      </c>
      <c r="H1220" t="s">
        <v>71</v>
      </c>
    </row>
    <row r="1221" spans="6:8" x14ac:dyDescent="0.3">
      <c r="F1221" s="1">
        <v>0.28899999999999998</v>
      </c>
      <c r="G1221" t="s">
        <v>71</v>
      </c>
      <c r="H1221" t="s">
        <v>72</v>
      </c>
    </row>
    <row r="1222" spans="6:8" x14ac:dyDescent="0.3">
      <c r="F1222" s="1">
        <v>0.86099999999999999</v>
      </c>
      <c r="G1222" t="s">
        <v>72</v>
      </c>
      <c r="H1222" t="s">
        <v>73</v>
      </c>
    </row>
    <row r="1223" spans="6:8" x14ac:dyDescent="0.3">
      <c r="F1223" s="1">
        <v>1.359</v>
      </c>
      <c r="G1223" t="s">
        <v>73</v>
      </c>
      <c r="H1223" t="s">
        <v>74</v>
      </c>
    </row>
    <row r="1224" spans="6:8" x14ac:dyDescent="0.3">
      <c r="F1224" s="1">
        <v>1.8460000000000001</v>
      </c>
      <c r="G1224" t="s">
        <v>74</v>
      </c>
      <c r="H1224" t="s">
        <v>75</v>
      </c>
    </row>
    <row r="1225" spans="6:8" x14ac:dyDescent="0.3">
      <c r="F1225" s="1">
        <v>1.7729999999999999</v>
      </c>
      <c r="G1225" t="s">
        <v>75</v>
      </c>
      <c r="H1225" t="s">
        <v>76</v>
      </c>
    </row>
    <row r="1226" spans="6:8" x14ac:dyDescent="0.3">
      <c r="F1226" s="1">
        <v>1.6459999999999999</v>
      </c>
      <c r="G1226" t="s">
        <v>76</v>
      </c>
      <c r="H1226" t="s">
        <v>77</v>
      </c>
    </row>
    <row r="1227" spans="6:8" x14ac:dyDescent="0.3">
      <c r="F1227" s="1">
        <v>2.02</v>
      </c>
      <c r="G1227" t="s">
        <v>77</v>
      </c>
      <c r="H1227" t="s">
        <v>78</v>
      </c>
    </row>
    <row r="1228" spans="6:8" x14ac:dyDescent="0.3">
      <c r="F1228" s="1">
        <v>1.6579999999999999</v>
      </c>
      <c r="G1228" t="s">
        <v>78</v>
      </c>
      <c r="H1228" t="s">
        <v>79</v>
      </c>
    </row>
    <row r="1229" spans="6:8" x14ac:dyDescent="0.3">
      <c r="F1229" s="1">
        <v>0.71299999999999997</v>
      </c>
      <c r="G1229" t="s">
        <v>79</v>
      </c>
      <c r="H1229" t="s">
        <v>80</v>
      </c>
    </row>
    <row r="1230" spans="6:8" x14ac:dyDescent="0.3">
      <c r="F1230" s="1">
        <v>0.46</v>
      </c>
      <c r="G1230" t="s">
        <v>80</v>
      </c>
      <c r="H1230" t="s">
        <v>81</v>
      </c>
    </row>
    <row r="1231" spans="6:8" x14ac:dyDescent="0.3">
      <c r="F1231" s="1">
        <v>0.68700000000000006</v>
      </c>
      <c r="G1231" t="s">
        <v>81</v>
      </c>
      <c r="H1231" t="s">
        <v>82</v>
      </c>
    </row>
    <row r="1232" spans="6:8" x14ac:dyDescent="0.3">
      <c r="F1232" s="1">
        <v>0.51900000000000002</v>
      </c>
      <c r="G1232" t="s">
        <v>82</v>
      </c>
      <c r="H1232" t="s">
        <v>83</v>
      </c>
    </row>
    <row r="1233" spans="6:8" x14ac:dyDescent="0.3">
      <c r="F1233" s="1">
        <v>0.11700000000000001</v>
      </c>
      <c r="G1233" t="s">
        <v>83</v>
      </c>
      <c r="H1233" t="s">
        <v>84</v>
      </c>
    </row>
    <row r="1234" spans="6:8" x14ac:dyDescent="0.3">
      <c r="F1234" s="1">
        <v>0.10199999999999999</v>
      </c>
      <c r="G1234" t="s">
        <v>84</v>
      </c>
      <c r="H1234" t="s">
        <v>85</v>
      </c>
    </row>
    <row r="1235" spans="6:8" x14ac:dyDescent="0.3">
      <c r="F1235" s="1">
        <v>1.2999999999999999E-2</v>
      </c>
      <c r="G1235" t="s">
        <v>85</v>
      </c>
      <c r="H1235" t="s">
        <v>86</v>
      </c>
    </row>
    <row r="1236" spans="6:8" x14ac:dyDescent="0.3">
      <c r="F1236" s="1">
        <v>0</v>
      </c>
      <c r="G1236" t="s">
        <v>86</v>
      </c>
      <c r="H1236" t="s">
        <v>87</v>
      </c>
    </row>
    <row r="1237" spans="6:8" x14ac:dyDescent="0.3">
      <c r="F1237" s="1">
        <v>0</v>
      </c>
      <c r="G1237" t="s">
        <v>87</v>
      </c>
      <c r="H1237" t="s">
        <v>88</v>
      </c>
    </row>
    <row r="1238" spans="6:8" x14ac:dyDescent="0.3">
      <c r="F1238" s="1">
        <v>0</v>
      </c>
      <c r="G1238" t="s">
        <v>88</v>
      </c>
      <c r="H1238" t="s">
        <v>89</v>
      </c>
    </row>
    <row r="1239" spans="6:8" x14ac:dyDescent="0.3">
      <c r="F1239" s="1">
        <v>0</v>
      </c>
      <c r="G1239" t="s">
        <v>89</v>
      </c>
      <c r="H1239" t="s">
        <v>90</v>
      </c>
    </row>
    <row r="1240" spans="6:8" x14ac:dyDescent="0.3">
      <c r="F1240" s="1">
        <v>0</v>
      </c>
      <c r="G1240" t="s">
        <v>90</v>
      </c>
      <c r="H1240" t="s">
        <v>91</v>
      </c>
    </row>
    <row r="1241" spans="6:8" x14ac:dyDescent="0.3">
      <c r="F1241" s="1">
        <v>0</v>
      </c>
      <c r="G1241" t="s">
        <v>91</v>
      </c>
      <c r="H1241" t="s">
        <v>92</v>
      </c>
    </row>
    <row r="1242" spans="6:8" x14ac:dyDescent="0.3">
      <c r="F1242" s="1">
        <v>0</v>
      </c>
      <c r="G1242" t="s">
        <v>92</v>
      </c>
      <c r="H1242" t="s">
        <v>93</v>
      </c>
    </row>
    <row r="1243" spans="6:8" x14ac:dyDescent="0.3">
      <c r="F1243" s="1">
        <v>0</v>
      </c>
      <c r="G1243" t="s">
        <v>93</v>
      </c>
      <c r="H1243" t="s">
        <v>94</v>
      </c>
    </row>
    <row r="1244" spans="6:8" x14ac:dyDescent="0.3">
      <c r="F1244" s="1">
        <v>0</v>
      </c>
      <c r="G1244" t="s">
        <v>94</v>
      </c>
      <c r="H1244" t="s">
        <v>95</v>
      </c>
    </row>
    <row r="1245" spans="6:8" x14ac:dyDescent="0.3">
      <c r="F1245" s="1">
        <v>0</v>
      </c>
      <c r="G1245" t="s">
        <v>95</v>
      </c>
      <c r="H1245" t="s">
        <v>96</v>
      </c>
    </row>
    <row r="1246" spans="6:8" x14ac:dyDescent="0.3">
      <c r="F1246" s="1">
        <v>0</v>
      </c>
      <c r="G1246" t="s">
        <v>96</v>
      </c>
      <c r="H1246" t="s">
        <v>97</v>
      </c>
    </row>
    <row r="1247" spans="6:8" x14ac:dyDescent="0.3">
      <c r="F1247" s="1">
        <v>0</v>
      </c>
      <c r="G1247" t="s">
        <v>97</v>
      </c>
      <c r="H1247" t="s">
        <v>98</v>
      </c>
    </row>
    <row r="1248" spans="6:8" x14ac:dyDescent="0.3">
      <c r="F1248" s="1">
        <v>0</v>
      </c>
      <c r="G1248" t="s">
        <v>98</v>
      </c>
      <c r="H1248" t="s">
        <v>99</v>
      </c>
    </row>
    <row r="1249" spans="1:8" x14ac:dyDescent="0.3">
      <c r="A1249" s="9">
        <v>27</v>
      </c>
      <c r="B1249" s="8" t="s">
        <v>774</v>
      </c>
      <c r="C1249" s="9" t="s">
        <v>51</v>
      </c>
      <c r="D1249" s="9" t="s">
        <v>52</v>
      </c>
      <c r="E1249" s="9" t="s">
        <v>53</v>
      </c>
      <c r="F1249" s="10">
        <v>0</v>
      </c>
      <c r="G1249" s="11" t="s">
        <v>99</v>
      </c>
      <c r="H1249" s="11" t="s">
        <v>100</v>
      </c>
    </row>
    <row r="1250" spans="1:8" x14ac:dyDescent="0.3">
      <c r="B1250" s="7"/>
      <c r="C1250" s="4">
        <v>0.2298</v>
      </c>
      <c r="D1250" s="4">
        <v>0.93899999999999995</v>
      </c>
      <c r="E1250" s="4">
        <v>0.36580000000000001</v>
      </c>
      <c r="F1250" s="1">
        <v>0</v>
      </c>
      <c r="G1250" t="s">
        <v>100</v>
      </c>
      <c r="H1250" t="s">
        <v>101</v>
      </c>
    </row>
    <row r="1251" spans="1:8" x14ac:dyDescent="0.3">
      <c r="B1251" s="15">
        <f>SUM(C1251:E1251)</f>
        <v>14.399000000000001</v>
      </c>
      <c r="C1251" s="1">
        <f>SUM(F1249:F1252)+SUM(F1259:F1280)+SUM(F1287:F1298)</f>
        <v>12.282</v>
      </c>
      <c r="D1251" s="1">
        <f>SUM(F1253:F1258)</f>
        <v>0</v>
      </c>
      <c r="E1251" s="1">
        <f>SUM(F1281:F1286)</f>
        <v>2.117</v>
      </c>
      <c r="F1251" s="1">
        <v>0</v>
      </c>
      <c r="G1251" t="s">
        <v>101</v>
      </c>
      <c r="H1251" t="s">
        <v>102</v>
      </c>
    </row>
    <row r="1252" spans="1:8" x14ac:dyDescent="0.3">
      <c r="A1252" s="13">
        <f>B1252+A1204</f>
        <v>93.872640799999985</v>
      </c>
      <c r="B1252" s="6">
        <f>SUM(C1252:E1252)</f>
        <v>3.5968021999999999</v>
      </c>
      <c r="C1252" s="5">
        <f>C1250*C1251</f>
        <v>2.8224035999999999</v>
      </c>
      <c r="D1252" s="5">
        <f t="shared" ref="D1252:E1252" si="26">D1250*D1251</f>
        <v>0</v>
      </c>
      <c r="E1252" s="5">
        <f t="shared" si="26"/>
        <v>0.77439860000000005</v>
      </c>
      <c r="F1252" s="1">
        <v>0</v>
      </c>
      <c r="G1252" t="s">
        <v>102</v>
      </c>
      <c r="H1252" t="s">
        <v>103</v>
      </c>
    </row>
    <row r="1253" spans="1:8" x14ac:dyDescent="0.3">
      <c r="F1253" s="1">
        <v>0</v>
      </c>
      <c r="G1253" t="s">
        <v>103</v>
      </c>
      <c r="H1253" t="s">
        <v>104</v>
      </c>
    </row>
    <row r="1254" spans="1:8" x14ac:dyDescent="0.3">
      <c r="F1254" s="1">
        <v>0</v>
      </c>
      <c r="G1254" t="s">
        <v>104</v>
      </c>
      <c r="H1254" t="s">
        <v>105</v>
      </c>
    </row>
    <row r="1255" spans="1:8" x14ac:dyDescent="0.3">
      <c r="F1255" s="1">
        <v>0</v>
      </c>
      <c r="G1255" t="s">
        <v>105</v>
      </c>
      <c r="H1255" t="s">
        <v>106</v>
      </c>
    </row>
    <row r="1256" spans="1:8" x14ac:dyDescent="0.3">
      <c r="F1256" s="1">
        <v>0</v>
      </c>
      <c r="G1256" t="s">
        <v>106</v>
      </c>
      <c r="H1256" t="s">
        <v>107</v>
      </c>
    </row>
    <row r="1257" spans="1:8" x14ac:dyDescent="0.3">
      <c r="F1257" s="1">
        <v>0</v>
      </c>
      <c r="G1257" t="s">
        <v>107</v>
      </c>
      <c r="H1257" t="s">
        <v>108</v>
      </c>
    </row>
    <row r="1258" spans="1:8" x14ac:dyDescent="0.3">
      <c r="F1258" s="1">
        <v>0</v>
      </c>
      <c r="G1258" t="s">
        <v>108</v>
      </c>
      <c r="H1258" t="s">
        <v>109</v>
      </c>
    </row>
    <row r="1259" spans="1:8" x14ac:dyDescent="0.3">
      <c r="F1259" s="1">
        <v>0</v>
      </c>
      <c r="G1259" t="s">
        <v>109</v>
      </c>
      <c r="H1259" t="s">
        <v>110</v>
      </c>
    </row>
    <row r="1260" spans="1:8" x14ac:dyDescent="0.3">
      <c r="F1260" s="1">
        <v>0</v>
      </c>
      <c r="G1260" t="s">
        <v>110</v>
      </c>
      <c r="H1260" t="s">
        <v>111</v>
      </c>
    </row>
    <row r="1261" spans="1:8" x14ac:dyDescent="0.3">
      <c r="F1261" s="1">
        <v>0</v>
      </c>
      <c r="G1261" t="s">
        <v>111</v>
      </c>
      <c r="H1261" t="s">
        <v>112</v>
      </c>
    </row>
    <row r="1262" spans="1:8" x14ac:dyDescent="0.3">
      <c r="F1262" s="1">
        <v>0</v>
      </c>
      <c r="G1262" t="s">
        <v>112</v>
      </c>
      <c r="H1262" t="s">
        <v>113</v>
      </c>
    </row>
    <row r="1263" spans="1:8" x14ac:dyDescent="0.3">
      <c r="F1263" s="1">
        <v>6.8000000000000005E-2</v>
      </c>
      <c r="G1263" t="s">
        <v>113</v>
      </c>
      <c r="H1263" t="s">
        <v>114</v>
      </c>
    </row>
    <row r="1264" spans="1:8" x14ac:dyDescent="0.3">
      <c r="F1264" s="1">
        <v>0.55100000000000005</v>
      </c>
      <c r="G1264" t="s">
        <v>114</v>
      </c>
      <c r="H1264" t="s">
        <v>115</v>
      </c>
    </row>
    <row r="1265" spans="6:8" x14ac:dyDescent="0.3">
      <c r="F1265" s="1">
        <v>0.61</v>
      </c>
      <c r="G1265" t="s">
        <v>115</v>
      </c>
      <c r="H1265" t="s">
        <v>116</v>
      </c>
    </row>
    <row r="1266" spans="6:8" x14ac:dyDescent="0.3">
      <c r="F1266" s="1">
        <v>0.46300000000000002</v>
      </c>
      <c r="G1266" t="s">
        <v>116</v>
      </c>
      <c r="H1266" t="s">
        <v>117</v>
      </c>
    </row>
    <row r="1267" spans="6:8" x14ac:dyDescent="0.3">
      <c r="F1267" s="1">
        <v>0.33500000000000002</v>
      </c>
      <c r="G1267" t="s">
        <v>117</v>
      </c>
      <c r="H1267" t="s">
        <v>118</v>
      </c>
    </row>
    <row r="1268" spans="6:8" x14ac:dyDescent="0.3">
      <c r="F1268" s="1">
        <v>0.75800000000000001</v>
      </c>
      <c r="G1268" t="s">
        <v>118</v>
      </c>
      <c r="H1268" t="s">
        <v>119</v>
      </c>
    </row>
    <row r="1269" spans="6:8" x14ac:dyDescent="0.3">
      <c r="F1269" s="1">
        <v>1.1719999999999999</v>
      </c>
      <c r="G1269" t="s">
        <v>119</v>
      </c>
      <c r="H1269" t="s">
        <v>120</v>
      </c>
    </row>
    <row r="1270" spans="6:8" x14ac:dyDescent="0.3">
      <c r="F1270" s="1">
        <v>0.128</v>
      </c>
      <c r="G1270" t="s">
        <v>120</v>
      </c>
      <c r="H1270" t="s">
        <v>121</v>
      </c>
    </row>
    <row r="1271" spans="6:8" x14ac:dyDescent="0.3">
      <c r="F1271" s="1">
        <v>6.4000000000000001E-2</v>
      </c>
      <c r="G1271" t="s">
        <v>121</v>
      </c>
      <c r="H1271" t="s">
        <v>122</v>
      </c>
    </row>
    <row r="1272" spans="6:8" x14ac:dyDescent="0.3">
      <c r="F1272" s="1">
        <v>1.9E-2</v>
      </c>
      <c r="G1272" t="s">
        <v>122</v>
      </c>
      <c r="H1272" t="s">
        <v>123</v>
      </c>
    </row>
    <row r="1273" spans="6:8" x14ac:dyDescent="0.3">
      <c r="F1273" s="1">
        <v>8.5000000000000006E-2</v>
      </c>
      <c r="G1273" t="s">
        <v>123</v>
      </c>
      <c r="H1273" t="s">
        <v>124</v>
      </c>
    </row>
    <row r="1274" spans="6:8" x14ac:dyDescent="0.3">
      <c r="F1274" s="1">
        <v>0.45900000000000002</v>
      </c>
      <c r="G1274" t="s">
        <v>124</v>
      </c>
      <c r="H1274" t="s">
        <v>125</v>
      </c>
    </row>
    <row r="1275" spans="6:8" x14ac:dyDescent="0.3">
      <c r="F1275" s="1">
        <v>0.38800000000000001</v>
      </c>
      <c r="G1275" t="s">
        <v>125</v>
      </c>
      <c r="H1275" t="s">
        <v>126</v>
      </c>
    </row>
    <row r="1276" spans="6:8" x14ac:dyDescent="0.3">
      <c r="F1276" s="1">
        <v>0.46800000000000003</v>
      </c>
      <c r="G1276" t="s">
        <v>126</v>
      </c>
      <c r="H1276" t="s">
        <v>127</v>
      </c>
    </row>
    <row r="1277" spans="6:8" x14ac:dyDescent="0.3">
      <c r="F1277" s="1">
        <v>1.2490000000000001</v>
      </c>
      <c r="G1277" t="s">
        <v>127</v>
      </c>
      <c r="H1277" t="s">
        <v>128</v>
      </c>
    </row>
    <row r="1278" spans="6:8" x14ac:dyDescent="0.3">
      <c r="F1278" s="1">
        <v>2.0659999999999998</v>
      </c>
      <c r="G1278" t="s">
        <v>128</v>
      </c>
      <c r="H1278" t="s">
        <v>129</v>
      </c>
    </row>
    <row r="1279" spans="6:8" x14ac:dyDescent="0.3">
      <c r="F1279" s="1">
        <v>1.8520000000000001</v>
      </c>
      <c r="G1279" t="s">
        <v>129</v>
      </c>
      <c r="H1279" t="s">
        <v>130</v>
      </c>
    </row>
    <row r="1280" spans="6:8" x14ac:dyDescent="0.3">
      <c r="F1280" s="1">
        <v>1.5469999999999999</v>
      </c>
      <c r="G1280" t="s">
        <v>130</v>
      </c>
      <c r="H1280" t="s">
        <v>131</v>
      </c>
    </row>
    <row r="1281" spans="6:8" x14ac:dyDescent="0.3">
      <c r="F1281" s="1">
        <v>1.111</v>
      </c>
      <c r="G1281" t="s">
        <v>131</v>
      </c>
      <c r="H1281" t="s">
        <v>132</v>
      </c>
    </row>
    <row r="1282" spans="6:8" x14ac:dyDescent="0.3">
      <c r="F1282" s="1">
        <v>0.71</v>
      </c>
      <c r="G1282" t="s">
        <v>132</v>
      </c>
      <c r="H1282" t="s">
        <v>133</v>
      </c>
    </row>
    <row r="1283" spans="6:8" x14ac:dyDescent="0.3">
      <c r="F1283" s="1">
        <v>0.26</v>
      </c>
      <c r="G1283" t="s">
        <v>133</v>
      </c>
      <c r="H1283" t="s">
        <v>134</v>
      </c>
    </row>
    <row r="1284" spans="6:8" x14ac:dyDescent="0.3">
      <c r="F1284" s="1">
        <v>3.5999999999999997E-2</v>
      </c>
      <c r="G1284" t="s">
        <v>134</v>
      </c>
      <c r="H1284" t="s">
        <v>135</v>
      </c>
    </row>
    <row r="1285" spans="6:8" x14ac:dyDescent="0.3">
      <c r="F1285" s="1">
        <v>0</v>
      </c>
      <c r="G1285" t="s">
        <v>135</v>
      </c>
      <c r="H1285" t="s">
        <v>136</v>
      </c>
    </row>
    <row r="1286" spans="6:8" x14ac:dyDescent="0.3">
      <c r="F1286" s="1">
        <v>0</v>
      </c>
      <c r="G1286" t="s">
        <v>136</v>
      </c>
      <c r="H1286" t="s">
        <v>137</v>
      </c>
    </row>
    <row r="1287" spans="6:8" x14ac:dyDescent="0.3">
      <c r="F1287" s="1">
        <v>0</v>
      </c>
      <c r="G1287" t="s">
        <v>137</v>
      </c>
      <c r="H1287" t="s">
        <v>138</v>
      </c>
    </row>
    <row r="1288" spans="6:8" x14ac:dyDescent="0.3">
      <c r="F1288" s="1">
        <v>0</v>
      </c>
      <c r="G1288" t="s">
        <v>138</v>
      </c>
      <c r="H1288" t="s">
        <v>139</v>
      </c>
    </row>
    <row r="1289" spans="6:8" x14ac:dyDescent="0.3">
      <c r="F1289" s="1">
        <v>0</v>
      </c>
      <c r="G1289" t="s">
        <v>139</v>
      </c>
      <c r="H1289" t="s">
        <v>140</v>
      </c>
    </row>
    <row r="1290" spans="6:8" x14ac:dyDescent="0.3">
      <c r="F1290" s="1">
        <v>0</v>
      </c>
      <c r="G1290" t="s">
        <v>140</v>
      </c>
      <c r="H1290" t="s">
        <v>141</v>
      </c>
    </row>
    <row r="1291" spans="6:8" x14ac:dyDescent="0.3">
      <c r="F1291" s="1">
        <v>0</v>
      </c>
      <c r="G1291" t="s">
        <v>141</v>
      </c>
      <c r="H1291" t="s">
        <v>142</v>
      </c>
    </row>
    <row r="1292" spans="6:8" x14ac:dyDescent="0.3">
      <c r="F1292" s="1">
        <v>0</v>
      </c>
      <c r="G1292" t="s">
        <v>142</v>
      </c>
      <c r="H1292" t="s">
        <v>143</v>
      </c>
    </row>
    <row r="1293" spans="6:8" x14ac:dyDescent="0.3">
      <c r="F1293" s="1">
        <v>0</v>
      </c>
      <c r="G1293" t="s">
        <v>143</v>
      </c>
      <c r="H1293" t="s">
        <v>144</v>
      </c>
    </row>
    <row r="1294" spans="6:8" x14ac:dyDescent="0.3">
      <c r="F1294" s="1">
        <v>0</v>
      </c>
      <c r="G1294" t="s">
        <v>144</v>
      </c>
      <c r="H1294" t="s">
        <v>145</v>
      </c>
    </row>
    <row r="1295" spans="6:8" x14ac:dyDescent="0.3">
      <c r="F1295" s="1">
        <v>0</v>
      </c>
      <c r="G1295" t="s">
        <v>145</v>
      </c>
      <c r="H1295" t="s">
        <v>146</v>
      </c>
    </row>
    <row r="1296" spans="6:8" x14ac:dyDescent="0.3">
      <c r="F1296" s="1">
        <v>0</v>
      </c>
      <c r="G1296" t="s">
        <v>146</v>
      </c>
      <c r="H1296" t="s">
        <v>147</v>
      </c>
    </row>
    <row r="1297" spans="1:8" x14ac:dyDescent="0.3">
      <c r="A1297" s="9">
        <v>28</v>
      </c>
      <c r="B1297" s="8" t="s">
        <v>774</v>
      </c>
      <c r="C1297" s="9" t="s">
        <v>51</v>
      </c>
      <c r="D1297" s="9" t="s">
        <v>52</v>
      </c>
      <c r="E1297" s="9" t="s">
        <v>53</v>
      </c>
      <c r="F1297" s="10">
        <v>0</v>
      </c>
      <c r="G1297" s="11" t="s">
        <v>147</v>
      </c>
      <c r="H1297" s="11" t="s">
        <v>148</v>
      </c>
    </row>
    <row r="1298" spans="1:8" x14ac:dyDescent="0.3">
      <c r="B1298" s="7"/>
      <c r="C1298" s="4">
        <v>0.2298</v>
      </c>
      <c r="D1298" s="4">
        <v>0.93899999999999995</v>
      </c>
      <c r="E1298" s="4">
        <v>0.36580000000000001</v>
      </c>
      <c r="F1298" s="1">
        <v>0</v>
      </c>
      <c r="G1298" t="s">
        <v>148</v>
      </c>
      <c r="H1298" t="s">
        <v>149</v>
      </c>
    </row>
    <row r="1299" spans="1:8" x14ac:dyDescent="0.3">
      <c r="B1299" s="15">
        <f>SUM(C1299:E1299)</f>
        <v>29.067999999999998</v>
      </c>
      <c r="C1299" s="1">
        <f>SUM(F1297:F1300)+SUM(F1307:F1328)+SUM(F1335:F1346)</f>
        <v>27.100999999999999</v>
      </c>
      <c r="D1299" s="1">
        <f>SUM(F1301:F1306)</f>
        <v>0</v>
      </c>
      <c r="E1299" s="1">
        <f>SUM(F1329:F1334)</f>
        <v>1.9669999999999999</v>
      </c>
      <c r="F1299" s="1">
        <v>0</v>
      </c>
      <c r="G1299" t="s">
        <v>149</v>
      </c>
      <c r="H1299" t="s">
        <v>150</v>
      </c>
    </row>
    <row r="1300" spans="1:8" x14ac:dyDescent="0.3">
      <c r="A1300" s="13">
        <f>B1300+A1252</f>
        <v>100.81997919999999</v>
      </c>
      <c r="B1300" s="6">
        <f>SUM(C1300:E1300)</f>
        <v>6.9473384000000005</v>
      </c>
      <c r="C1300" s="5">
        <f>C1298*C1299</f>
        <v>6.2278098000000002</v>
      </c>
      <c r="D1300" s="5">
        <f t="shared" ref="D1300:E1300" si="27">D1298*D1299</f>
        <v>0</v>
      </c>
      <c r="E1300" s="5">
        <f t="shared" si="27"/>
        <v>0.71952859999999996</v>
      </c>
      <c r="F1300" s="1">
        <v>0</v>
      </c>
      <c r="G1300" t="s">
        <v>150</v>
      </c>
      <c r="H1300" t="s">
        <v>151</v>
      </c>
    </row>
    <row r="1301" spans="1:8" x14ac:dyDescent="0.3">
      <c r="F1301" s="1">
        <v>0</v>
      </c>
      <c r="G1301" t="s">
        <v>151</v>
      </c>
      <c r="H1301" t="s">
        <v>152</v>
      </c>
    </row>
    <row r="1302" spans="1:8" x14ac:dyDescent="0.3">
      <c r="F1302" s="1">
        <v>0</v>
      </c>
      <c r="G1302" t="s">
        <v>152</v>
      </c>
      <c r="H1302" t="s">
        <v>153</v>
      </c>
    </row>
    <row r="1303" spans="1:8" x14ac:dyDescent="0.3">
      <c r="F1303" s="1">
        <v>0</v>
      </c>
      <c r="G1303" t="s">
        <v>153</v>
      </c>
      <c r="H1303" t="s">
        <v>154</v>
      </c>
    </row>
    <row r="1304" spans="1:8" x14ac:dyDescent="0.3">
      <c r="F1304" s="1">
        <v>0</v>
      </c>
      <c r="G1304" t="s">
        <v>154</v>
      </c>
      <c r="H1304" t="s">
        <v>155</v>
      </c>
    </row>
    <row r="1305" spans="1:8" x14ac:dyDescent="0.3">
      <c r="F1305" s="1">
        <v>0</v>
      </c>
      <c r="G1305" t="s">
        <v>155</v>
      </c>
      <c r="H1305" t="s">
        <v>156</v>
      </c>
    </row>
    <row r="1306" spans="1:8" x14ac:dyDescent="0.3">
      <c r="F1306" s="1">
        <v>0</v>
      </c>
      <c r="G1306" t="s">
        <v>156</v>
      </c>
      <c r="H1306" t="s">
        <v>157</v>
      </c>
    </row>
    <row r="1307" spans="1:8" x14ac:dyDescent="0.3">
      <c r="F1307" s="1">
        <v>0</v>
      </c>
      <c r="G1307" t="s">
        <v>157</v>
      </c>
      <c r="H1307" t="s">
        <v>158</v>
      </c>
    </row>
    <row r="1308" spans="1:8" x14ac:dyDescent="0.3">
      <c r="F1308" s="1">
        <v>0</v>
      </c>
      <c r="G1308" t="s">
        <v>158</v>
      </c>
      <c r="H1308" t="s">
        <v>159</v>
      </c>
    </row>
    <row r="1309" spans="1:8" x14ac:dyDescent="0.3">
      <c r="F1309" s="1">
        <v>6.0000000000000001E-3</v>
      </c>
      <c r="G1309" t="s">
        <v>159</v>
      </c>
      <c r="H1309" t="s">
        <v>160</v>
      </c>
    </row>
    <row r="1310" spans="1:8" x14ac:dyDescent="0.3">
      <c r="F1310" s="1">
        <v>0.185</v>
      </c>
      <c r="G1310" t="s">
        <v>160</v>
      </c>
      <c r="H1310" t="s">
        <v>161</v>
      </c>
    </row>
    <row r="1311" spans="1:8" x14ac:dyDescent="0.3">
      <c r="F1311" s="1">
        <v>0.19400000000000001</v>
      </c>
      <c r="G1311" t="s">
        <v>161</v>
      </c>
      <c r="H1311" t="s">
        <v>162</v>
      </c>
    </row>
    <row r="1312" spans="1:8" x14ac:dyDescent="0.3">
      <c r="F1312" s="1">
        <v>0.46600000000000003</v>
      </c>
      <c r="G1312" t="s">
        <v>162</v>
      </c>
      <c r="H1312" t="s">
        <v>163</v>
      </c>
    </row>
    <row r="1313" spans="6:8" x14ac:dyDescent="0.3">
      <c r="F1313" s="1">
        <v>0.27700000000000002</v>
      </c>
      <c r="G1313" t="s">
        <v>163</v>
      </c>
      <c r="H1313" t="s">
        <v>164</v>
      </c>
    </row>
    <row r="1314" spans="6:8" x14ac:dyDescent="0.3">
      <c r="F1314" s="1">
        <v>1.2430000000000001</v>
      </c>
      <c r="G1314" t="s">
        <v>164</v>
      </c>
      <c r="H1314" t="s">
        <v>165</v>
      </c>
    </row>
    <row r="1315" spans="6:8" x14ac:dyDescent="0.3">
      <c r="F1315" s="1">
        <v>1.1890000000000001</v>
      </c>
      <c r="G1315" t="s">
        <v>165</v>
      </c>
      <c r="H1315" t="s">
        <v>166</v>
      </c>
    </row>
    <row r="1316" spans="6:8" x14ac:dyDescent="0.3">
      <c r="F1316" s="1">
        <v>1.3680000000000001</v>
      </c>
      <c r="G1316" t="s">
        <v>166</v>
      </c>
      <c r="H1316" t="s">
        <v>167</v>
      </c>
    </row>
    <row r="1317" spans="6:8" x14ac:dyDescent="0.3">
      <c r="F1317" s="1">
        <v>1.7569999999999999</v>
      </c>
      <c r="G1317" t="s">
        <v>167</v>
      </c>
      <c r="H1317" t="s">
        <v>168</v>
      </c>
    </row>
    <row r="1318" spans="6:8" x14ac:dyDescent="0.3">
      <c r="F1318" s="1">
        <v>2.008</v>
      </c>
      <c r="G1318" t="s">
        <v>168</v>
      </c>
      <c r="H1318" t="s">
        <v>169</v>
      </c>
    </row>
    <row r="1319" spans="6:8" x14ac:dyDescent="0.3">
      <c r="F1319" s="1">
        <v>2.0619999999999998</v>
      </c>
      <c r="G1319" t="s">
        <v>169</v>
      </c>
      <c r="H1319" t="s">
        <v>170</v>
      </c>
    </row>
    <row r="1320" spans="6:8" x14ac:dyDescent="0.3">
      <c r="F1320" s="1">
        <v>1.99</v>
      </c>
      <c r="G1320" t="s">
        <v>170</v>
      </c>
      <c r="H1320" t="s">
        <v>171</v>
      </c>
    </row>
    <row r="1321" spans="6:8" x14ac:dyDescent="0.3">
      <c r="F1321" s="1">
        <v>2.0259999999999998</v>
      </c>
      <c r="G1321" t="s">
        <v>171</v>
      </c>
      <c r="H1321" t="s">
        <v>172</v>
      </c>
    </row>
    <row r="1322" spans="6:8" x14ac:dyDescent="0.3">
      <c r="F1322" s="1">
        <v>2.2109999999999999</v>
      </c>
      <c r="G1322" t="s">
        <v>172</v>
      </c>
      <c r="H1322" t="s">
        <v>173</v>
      </c>
    </row>
    <row r="1323" spans="6:8" x14ac:dyDescent="0.3">
      <c r="F1323" s="1">
        <v>2.3849999999999998</v>
      </c>
      <c r="G1323" t="s">
        <v>173</v>
      </c>
      <c r="H1323" t="s">
        <v>174</v>
      </c>
    </row>
    <row r="1324" spans="6:8" x14ac:dyDescent="0.3">
      <c r="F1324" s="1">
        <v>1.48</v>
      </c>
      <c r="G1324" t="s">
        <v>174</v>
      </c>
      <c r="H1324" t="s">
        <v>175</v>
      </c>
    </row>
    <row r="1325" spans="6:8" x14ac:dyDescent="0.3">
      <c r="F1325" s="1">
        <v>1.8240000000000001</v>
      </c>
      <c r="G1325" t="s">
        <v>175</v>
      </c>
      <c r="H1325" t="s">
        <v>176</v>
      </c>
    </row>
    <row r="1326" spans="6:8" x14ac:dyDescent="0.3">
      <c r="F1326" s="1">
        <v>1.8120000000000001</v>
      </c>
      <c r="G1326" t="s">
        <v>176</v>
      </c>
      <c r="H1326" t="s">
        <v>177</v>
      </c>
    </row>
    <row r="1327" spans="6:8" x14ac:dyDescent="0.3">
      <c r="F1327" s="1">
        <v>1.4159999999999999</v>
      </c>
      <c r="G1327" t="s">
        <v>177</v>
      </c>
      <c r="H1327" t="s">
        <v>178</v>
      </c>
    </row>
    <row r="1328" spans="6:8" x14ac:dyDescent="0.3">
      <c r="F1328" s="1">
        <v>1.202</v>
      </c>
      <c r="G1328" t="s">
        <v>178</v>
      </c>
      <c r="H1328" t="s">
        <v>179</v>
      </c>
    </row>
    <row r="1329" spans="6:8" x14ac:dyDescent="0.3">
      <c r="F1329" s="1">
        <v>1.0209999999999999</v>
      </c>
      <c r="G1329" t="s">
        <v>179</v>
      </c>
      <c r="H1329" t="s">
        <v>180</v>
      </c>
    </row>
    <row r="1330" spans="6:8" x14ac:dyDescent="0.3">
      <c r="F1330" s="1">
        <v>0.66100000000000003</v>
      </c>
      <c r="G1330" t="s">
        <v>180</v>
      </c>
      <c r="H1330" t="s">
        <v>181</v>
      </c>
    </row>
    <row r="1331" spans="6:8" x14ac:dyDescent="0.3">
      <c r="F1331" s="1">
        <v>0.15</v>
      </c>
      <c r="G1331" t="s">
        <v>181</v>
      </c>
      <c r="H1331" t="s">
        <v>182</v>
      </c>
    </row>
    <row r="1332" spans="6:8" x14ac:dyDescent="0.3">
      <c r="F1332" s="1">
        <v>6.4000000000000001E-2</v>
      </c>
      <c r="G1332" t="s">
        <v>182</v>
      </c>
      <c r="H1332" t="s">
        <v>183</v>
      </c>
    </row>
    <row r="1333" spans="6:8" x14ac:dyDescent="0.3">
      <c r="F1333" s="1">
        <v>5.1999999999999998E-2</v>
      </c>
      <c r="G1333" t="s">
        <v>183</v>
      </c>
      <c r="H1333" t="s">
        <v>184</v>
      </c>
    </row>
    <row r="1334" spans="6:8" x14ac:dyDescent="0.3">
      <c r="F1334" s="1">
        <v>1.9E-2</v>
      </c>
      <c r="G1334" t="s">
        <v>184</v>
      </c>
      <c r="H1334" t="s">
        <v>185</v>
      </c>
    </row>
    <row r="1335" spans="6:8" x14ac:dyDescent="0.3">
      <c r="F1335" s="1">
        <v>0</v>
      </c>
      <c r="G1335" t="s">
        <v>185</v>
      </c>
      <c r="H1335" t="s">
        <v>186</v>
      </c>
    </row>
    <row r="1336" spans="6:8" x14ac:dyDescent="0.3">
      <c r="F1336" s="1">
        <v>0</v>
      </c>
      <c r="G1336" t="s">
        <v>186</v>
      </c>
      <c r="H1336" t="s">
        <v>187</v>
      </c>
    </row>
    <row r="1337" spans="6:8" x14ac:dyDescent="0.3">
      <c r="F1337" s="1">
        <v>0</v>
      </c>
      <c r="G1337" t="s">
        <v>187</v>
      </c>
      <c r="H1337" t="s">
        <v>188</v>
      </c>
    </row>
    <row r="1338" spans="6:8" x14ac:dyDescent="0.3">
      <c r="F1338" s="1">
        <v>0</v>
      </c>
      <c r="G1338" t="s">
        <v>188</v>
      </c>
      <c r="H1338" t="s">
        <v>189</v>
      </c>
    </row>
    <row r="1339" spans="6:8" x14ac:dyDescent="0.3">
      <c r="F1339" s="1">
        <v>0</v>
      </c>
      <c r="G1339" t="s">
        <v>189</v>
      </c>
      <c r="H1339" t="s">
        <v>190</v>
      </c>
    </row>
    <row r="1340" spans="6:8" x14ac:dyDescent="0.3">
      <c r="F1340" s="1">
        <v>0</v>
      </c>
      <c r="G1340" t="s">
        <v>190</v>
      </c>
      <c r="H1340" t="s">
        <v>191</v>
      </c>
    </row>
    <row r="1341" spans="6:8" x14ac:dyDescent="0.3">
      <c r="F1341" s="1">
        <v>0</v>
      </c>
      <c r="G1341" t="s">
        <v>191</v>
      </c>
      <c r="H1341" t="s">
        <v>192</v>
      </c>
    </row>
    <row r="1342" spans="6:8" x14ac:dyDescent="0.3">
      <c r="F1342" s="1">
        <v>0</v>
      </c>
      <c r="G1342" t="s">
        <v>192</v>
      </c>
      <c r="H1342" t="s">
        <v>193</v>
      </c>
    </row>
    <row r="1343" spans="6:8" x14ac:dyDescent="0.3">
      <c r="F1343" s="1">
        <v>0</v>
      </c>
      <c r="G1343" t="s">
        <v>193</v>
      </c>
      <c r="H1343" t="s">
        <v>194</v>
      </c>
    </row>
    <row r="1344" spans="6:8" x14ac:dyDescent="0.3">
      <c r="F1344" s="1">
        <v>0</v>
      </c>
      <c r="G1344" t="s">
        <v>194</v>
      </c>
      <c r="H1344" t="s">
        <v>195</v>
      </c>
    </row>
    <row r="1345" spans="1:8" x14ac:dyDescent="0.3">
      <c r="A1345" s="9">
        <v>29</v>
      </c>
      <c r="B1345" s="8" t="s">
        <v>774</v>
      </c>
      <c r="C1345" s="9" t="s">
        <v>51</v>
      </c>
      <c r="D1345" s="9" t="s">
        <v>52</v>
      </c>
      <c r="E1345" s="9" t="s">
        <v>53</v>
      </c>
      <c r="F1345" s="16">
        <v>0</v>
      </c>
      <c r="G1345" t="s">
        <v>195</v>
      </c>
      <c r="H1345" t="s">
        <v>196</v>
      </c>
    </row>
    <row r="1346" spans="1:8" x14ac:dyDescent="0.3">
      <c r="B1346" s="7"/>
      <c r="C1346" s="4">
        <v>0.2298</v>
      </c>
      <c r="D1346" s="4">
        <v>0.93899999999999995</v>
      </c>
      <c r="E1346" s="4">
        <v>0.36580000000000001</v>
      </c>
      <c r="F1346" s="16">
        <v>0</v>
      </c>
      <c r="G1346" t="s">
        <v>196</v>
      </c>
      <c r="H1346" t="s">
        <v>197</v>
      </c>
    </row>
    <row r="1347" spans="1:8" x14ac:dyDescent="0.3">
      <c r="B1347" s="15">
        <f>SUM(C1347:E1347)</f>
        <v>5.6360000000000001</v>
      </c>
      <c r="C1347" s="1">
        <f>SUM(F1345:F1348)+SUM(F1355:F1376)+SUM(F1383:F1394)</f>
        <v>4.2309999999999999</v>
      </c>
      <c r="D1347" s="1">
        <f>SUM(F1349:F1354)</f>
        <v>0</v>
      </c>
      <c r="E1347" s="1">
        <f>SUM(F1377:F1382)</f>
        <v>1.405</v>
      </c>
      <c r="F1347" s="16">
        <v>0</v>
      </c>
      <c r="G1347" t="s">
        <v>197</v>
      </c>
      <c r="H1347" t="s">
        <v>775</v>
      </c>
    </row>
    <row r="1348" spans="1:8" x14ac:dyDescent="0.3">
      <c r="A1348" s="13">
        <f>B1348+A1300</f>
        <v>102.30621199999999</v>
      </c>
      <c r="B1348" s="6">
        <f>SUM(C1348:E1348)</f>
        <v>1.4862328</v>
      </c>
      <c r="C1348" s="5">
        <f>C1346*C1347</f>
        <v>0.97228380000000003</v>
      </c>
      <c r="D1348" s="5">
        <f t="shared" ref="D1348:E1348" si="28">D1346*D1347</f>
        <v>0</v>
      </c>
      <c r="E1348" s="5">
        <f t="shared" si="28"/>
        <v>0.51394899999999999</v>
      </c>
      <c r="F1348" s="16">
        <v>0</v>
      </c>
      <c r="G1348" t="s">
        <v>775</v>
      </c>
      <c r="H1348" t="s">
        <v>776</v>
      </c>
    </row>
    <row r="1349" spans="1:8" x14ac:dyDescent="0.3">
      <c r="F1349" s="16">
        <v>0</v>
      </c>
      <c r="G1349" t="s">
        <v>776</v>
      </c>
      <c r="H1349" t="s">
        <v>777</v>
      </c>
    </row>
    <row r="1350" spans="1:8" x14ac:dyDescent="0.3">
      <c r="F1350" s="16">
        <v>0</v>
      </c>
      <c r="G1350" t="s">
        <v>777</v>
      </c>
      <c r="H1350" t="s">
        <v>778</v>
      </c>
    </row>
    <row r="1351" spans="1:8" x14ac:dyDescent="0.3">
      <c r="F1351" s="16">
        <v>0</v>
      </c>
      <c r="G1351" t="s">
        <v>778</v>
      </c>
      <c r="H1351" t="s">
        <v>779</v>
      </c>
    </row>
    <row r="1352" spans="1:8" x14ac:dyDescent="0.3">
      <c r="F1352" s="16">
        <v>0</v>
      </c>
      <c r="G1352" t="s">
        <v>779</v>
      </c>
      <c r="H1352" t="s">
        <v>780</v>
      </c>
    </row>
    <row r="1353" spans="1:8" x14ac:dyDescent="0.3">
      <c r="F1353" s="16">
        <v>0</v>
      </c>
      <c r="G1353" t="s">
        <v>780</v>
      </c>
      <c r="H1353" t="s">
        <v>781</v>
      </c>
    </row>
    <row r="1354" spans="1:8" x14ac:dyDescent="0.3">
      <c r="F1354" s="16">
        <v>0</v>
      </c>
      <c r="G1354" t="s">
        <v>781</v>
      </c>
      <c r="H1354" t="s">
        <v>782</v>
      </c>
    </row>
    <row r="1355" spans="1:8" x14ac:dyDescent="0.3">
      <c r="F1355" s="16">
        <v>0</v>
      </c>
      <c r="G1355" t="s">
        <v>782</v>
      </c>
      <c r="H1355" t="s">
        <v>783</v>
      </c>
    </row>
    <row r="1356" spans="1:8" x14ac:dyDescent="0.3">
      <c r="F1356" s="16">
        <v>0</v>
      </c>
      <c r="G1356" t="s">
        <v>783</v>
      </c>
      <c r="H1356" t="s">
        <v>784</v>
      </c>
    </row>
    <row r="1357" spans="1:8" x14ac:dyDescent="0.3">
      <c r="F1357" s="16">
        <v>0</v>
      </c>
      <c r="G1357" t="s">
        <v>784</v>
      </c>
      <c r="H1357" t="s">
        <v>785</v>
      </c>
    </row>
    <row r="1358" spans="1:8" x14ac:dyDescent="0.3">
      <c r="F1358" s="16">
        <v>0.214</v>
      </c>
      <c r="G1358" t="s">
        <v>785</v>
      </c>
      <c r="H1358" t="s">
        <v>786</v>
      </c>
    </row>
    <row r="1359" spans="1:8" x14ac:dyDescent="0.3">
      <c r="F1359" s="16">
        <v>0.6</v>
      </c>
      <c r="G1359" t="s">
        <v>786</v>
      </c>
      <c r="H1359" t="s">
        <v>787</v>
      </c>
    </row>
    <row r="1360" spans="1:8" x14ac:dyDescent="0.3">
      <c r="F1360" s="16">
        <v>0.56100000000000005</v>
      </c>
      <c r="G1360" t="s">
        <v>787</v>
      </c>
      <c r="H1360" t="s">
        <v>788</v>
      </c>
    </row>
    <row r="1361" spans="6:8" x14ac:dyDescent="0.3">
      <c r="F1361" s="16">
        <v>0.81399999999999995</v>
      </c>
      <c r="G1361" t="s">
        <v>788</v>
      </c>
      <c r="H1361" t="s">
        <v>789</v>
      </c>
    </row>
    <row r="1362" spans="6:8" x14ac:dyDescent="0.3">
      <c r="F1362" s="16">
        <v>4.1000000000000002E-2</v>
      </c>
      <c r="G1362" t="s">
        <v>789</v>
      </c>
      <c r="H1362" t="s">
        <v>790</v>
      </c>
    </row>
    <row r="1363" spans="6:8" x14ac:dyDescent="0.3">
      <c r="F1363" s="16">
        <v>0.27100000000000002</v>
      </c>
      <c r="G1363" t="s">
        <v>790</v>
      </c>
      <c r="H1363" t="s">
        <v>791</v>
      </c>
    </row>
    <row r="1364" spans="6:8" x14ac:dyDescent="0.3">
      <c r="F1364" s="16">
        <v>0</v>
      </c>
      <c r="G1364" t="s">
        <v>791</v>
      </c>
      <c r="H1364" t="s">
        <v>792</v>
      </c>
    </row>
    <row r="1365" spans="6:8" x14ac:dyDescent="0.3">
      <c r="F1365" s="16">
        <v>4.0000000000000001E-3</v>
      </c>
      <c r="G1365" t="s">
        <v>792</v>
      </c>
      <c r="H1365" t="s">
        <v>793</v>
      </c>
    </row>
    <row r="1366" spans="6:8" x14ac:dyDescent="0.3">
      <c r="F1366" s="16">
        <v>1.4999999999999999E-2</v>
      </c>
      <c r="G1366" t="s">
        <v>793</v>
      </c>
      <c r="H1366" t="s">
        <v>794</v>
      </c>
    </row>
    <row r="1367" spans="6:8" x14ac:dyDescent="0.3">
      <c r="F1367" s="16">
        <v>6.0000000000000001E-3</v>
      </c>
      <c r="G1367" t="s">
        <v>794</v>
      </c>
      <c r="H1367" t="s">
        <v>795</v>
      </c>
    </row>
    <row r="1368" spans="6:8" x14ac:dyDescent="0.3">
      <c r="F1368" s="16">
        <v>1.0999999999999999E-2</v>
      </c>
      <c r="G1368" t="s">
        <v>795</v>
      </c>
      <c r="H1368" t="s">
        <v>796</v>
      </c>
    </row>
    <row r="1369" spans="6:8" x14ac:dyDescent="0.3">
      <c r="F1369" s="16">
        <v>5.0000000000000001E-3</v>
      </c>
      <c r="G1369" t="s">
        <v>796</v>
      </c>
      <c r="H1369" t="s">
        <v>797</v>
      </c>
    </row>
    <row r="1370" spans="6:8" x14ac:dyDescent="0.3">
      <c r="F1370" s="16">
        <v>6.0000000000000001E-3</v>
      </c>
      <c r="G1370" t="s">
        <v>797</v>
      </c>
      <c r="H1370" t="s">
        <v>798</v>
      </c>
    </row>
    <row r="1371" spans="6:8" x14ac:dyDescent="0.3">
      <c r="F1371" s="16">
        <v>0</v>
      </c>
      <c r="G1371" t="s">
        <v>798</v>
      </c>
      <c r="H1371" t="s">
        <v>799</v>
      </c>
    </row>
    <row r="1372" spans="6:8" x14ac:dyDescent="0.3">
      <c r="F1372" s="16">
        <v>0</v>
      </c>
      <c r="G1372" t="s">
        <v>799</v>
      </c>
      <c r="H1372" t="s">
        <v>800</v>
      </c>
    </row>
    <row r="1373" spans="6:8" x14ac:dyDescent="0.3">
      <c r="F1373" s="16">
        <v>0</v>
      </c>
      <c r="G1373" t="s">
        <v>800</v>
      </c>
      <c r="H1373" t="s">
        <v>801</v>
      </c>
    </row>
    <row r="1374" spans="6:8" x14ac:dyDescent="0.3">
      <c r="F1374" s="16">
        <v>0</v>
      </c>
      <c r="G1374" t="s">
        <v>801</v>
      </c>
      <c r="H1374" t="s">
        <v>802</v>
      </c>
    </row>
    <row r="1375" spans="6:8" x14ac:dyDescent="0.3">
      <c r="F1375" s="16">
        <v>9.0999999999999998E-2</v>
      </c>
      <c r="G1375" t="s">
        <v>802</v>
      </c>
      <c r="H1375" t="s">
        <v>803</v>
      </c>
    </row>
    <row r="1376" spans="6:8" x14ac:dyDescent="0.3">
      <c r="F1376" s="16">
        <v>1.5920000000000001</v>
      </c>
      <c r="G1376" t="s">
        <v>803</v>
      </c>
      <c r="H1376" t="s">
        <v>804</v>
      </c>
    </row>
    <row r="1377" spans="6:8" x14ac:dyDescent="0.3">
      <c r="F1377" s="16">
        <v>1.2030000000000001</v>
      </c>
      <c r="G1377" t="s">
        <v>804</v>
      </c>
      <c r="H1377" t="s">
        <v>805</v>
      </c>
    </row>
    <row r="1378" spans="6:8" x14ac:dyDescent="0.3">
      <c r="F1378" s="16">
        <v>0.183</v>
      </c>
      <c r="G1378" t="s">
        <v>805</v>
      </c>
      <c r="H1378" t="s">
        <v>806</v>
      </c>
    </row>
    <row r="1379" spans="6:8" x14ac:dyDescent="0.3">
      <c r="F1379" s="16">
        <v>4.0000000000000001E-3</v>
      </c>
      <c r="G1379" t="s">
        <v>806</v>
      </c>
      <c r="H1379" t="s">
        <v>807</v>
      </c>
    </row>
    <row r="1380" spans="6:8" x14ac:dyDescent="0.3">
      <c r="F1380" s="16">
        <v>1.4E-2</v>
      </c>
      <c r="G1380" t="s">
        <v>807</v>
      </c>
      <c r="H1380" t="s">
        <v>808</v>
      </c>
    </row>
    <row r="1381" spans="6:8" x14ac:dyDescent="0.3">
      <c r="F1381" s="16">
        <v>1E-3</v>
      </c>
      <c r="G1381" t="s">
        <v>808</v>
      </c>
      <c r="H1381" t="s">
        <v>809</v>
      </c>
    </row>
    <row r="1382" spans="6:8" x14ac:dyDescent="0.3">
      <c r="F1382" s="16">
        <v>0</v>
      </c>
      <c r="G1382" t="s">
        <v>809</v>
      </c>
      <c r="H1382" t="s">
        <v>810</v>
      </c>
    </row>
    <row r="1383" spans="6:8" x14ac:dyDescent="0.3">
      <c r="F1383" s="16">
        <v>0</v>
      </c>
      <c r="G1383" t="s">
        <v>810</v>
      </c>
      <c r="H1383" t="s">
        <v>811</v>
      </c>
    </row>
    <row r="1384" spans="6:8" x14ac:dyDescent="0.3">
      <c r="F1384" s="16">
        <v>0</v>
      </c>
      <c r="G1384" t="s">
        <v>811</v>
      </c>
      <c r="H1384" t="s">
        <v>812</v>
      </c>
    </row>
    <row r="1385" spans="6:8" x14ac:dyDescent="0.3">
      <c r="F1385" s="16">
        <v>0</v>
      </c>
      <c r="G1385" t="s">
        <v>812</v>
      </c>
      <c r="H1385" t="s">
        <v>813</v>
      </c>
    </row>
    <row r="1386" spans="6:8" x14ac:dyDescent="0.3">
      <c r="F1386" s="16">
        <v>0</v>
      </c>
      <c r="G1386" t="s">
        <v>813</v>
      </c>
      <c r="H1386" t="s">
        <v>814</v>
      </c>
    </row>
    <row r="1387" spans="6:8" x14ac:dyDescent="0.3">
      <c r="F1387" s="16">
        <v>0</v>
      </c>
      <c r="G1387" t="s">
        <v>814</v>
      </c>
      <c r="H1387" t="s">
        <v>815</v>
      </c>
    </row>
    <row r="1388" spans="6:8" x14ac:dyDescent="0.3">
      <c r="F1388" s="16">
        <v>0</v>
      </c>
      <c r="G1388" t="s">
        <v>815</v>
      </c>
      <c r="H1388" t="s">
        <v>816</v>
      </c>
    </row>
    <row r="1389" spans="6:8" x14ac:dyDescent="0.3">
      <c r="F1389" s="16">
        <v>0</v>
      </c>
      <c r="G1389" t="s">
        <v>816</v>
      </c>
      <c r="H1389" t="s">
        <v>817</v>
      </c>
    </row>
    <row r="1390" spans="6:8" x14ac:dyDescent="0.3">
      <c r="F1390" s="16">
        <v>0</v>
      </c>
      <c r="G1390" t="s">
        <v>817</v>
      </c>
      <c r="H1390" t="s">
        <v>818</v>
      </c>
    </row>
    <row r="1391" spans="6:8" x14ac:dyDescent="0.3">
      <c r="F1391" s="16">
        <v>0</v>
      </c>
      <c r="G1391" t="s">
        <v>818</v>
      </c>
      <c r="H1391" t="s">
        <v>819</v>
      </c>
    </row>
    <row r="1392" spans="6:8" x14ac:dyDescent="0.3">
      <c r="F1392" s="16">
        <v>0</v>
      </c>
      <c r="G1392" t="s">
        <v>819</v>
      </c>
      <c r="H1392" t="s">
        <v>820</v>
      </c>
    </row>
    <row r="1393" spans="1:8" x14ac:dyDescent="0.3">
      <c r="A1393" s="9">
        <v>30</v>
      </c>
      <c r="B1393" s="8" t="s">
        <v>774</v>
      </c>
      <c r="C1393" s="9" t="s">
        <v>51</v>
      </c>
      <c r="D1393" s="9" t="s">
        <v>52</v>
      </c>
      <c r="E1393" s="9" t="s">
        <v>53</v>
      </c>
      <c r="F1393" s="16">
        <v>0</v>
      </c>
      <c r="G1393" t="s">
        <v>820</v>
      </c>
      <c r="H1393" t="s">
        <v>821</v>
      </c>
    </row>
    <row r="1394" spans="1:8" x14ac:dyDescent="0.3">
      <c r="B1394" s="7"/>
      <c r="C1394" s="4">
        <v>0.2298</v>
      </c>
      <c r="D1394" s="4">
        <v>0.93899999999999995</v>
      </c>
      <c r="E1394" s="4">
        <v>0.36580000000000001</v>
      </c>
      <c r="F1394" s="16">
        <v>0</v>
      </c>
      <c r="G1394" t="s">
        <v>821</v>
      </c>
      <c r="H1394" t="s">
        <v>822</v>
      </c>
    </row>
    <row r="1395" spans="1:8" x14ac:dyDescent="0.3">
      <c r="B1395" s="15">
        <f>SUM(C1395:E1395)</f>
        <v>14.137</v>
      </c>
      <c r="C1395" s="1">
        <f>SUM(F1393:F1396)+SUM(F1403:F1424)+SUM(F1431:F1442)</f>
        <v>13.07</v>
      </c>
      <c r="D1395" s="1">
        <f>SUM(F1397:F1402)</f>
        <v>0</v>
      </c>
      <c r="E1395" s="1">
        <f>SUM(F1425:F1430)</f>
        <v>1.0670000000000002</v>
      </c>
      <c r="F1395" s="16">
        <v>0</v>
      </c>
      <c r="G1395" t="s">
        <v>822</v>
      </c>
      <c r="H1395" t="s">
        <v>823</v>
      </c>
    </row>
    <row r="1396" spans="1:8" x14ac:dyDescent="0.3">
      <c r="A1396" s="13">
        <f>B1396+A1348</f>
        <v>105.70000659999999</v>
      </c>
      <c r="B1396" s="6">
        <f>SUM(C1396:E1396)</f>
        <v>3.3937946000000001</v>
      </c>
      <c r="C1396" s="5">
        <f>C1394*C1395</f>
        <v>3.0034860000000001</v>
      </c>
      <c r="D1396" s="5">
        <f t="shared" ref="D1396:E1396" si="29">D1394*D1395</f>
        <v>0</v>
      </c>
      <c r="E1396" s="5">
        <f t="shared" si="29"/>
        <v>0.39030860000000006</v>
      </c>
      <c r="F1396" s="16">
        <v>0</v>
      </c>
      <c r="G1396" t="s">
        <v>823</v>
      </c>
      <c r="H1396" t="s">
        <v>824</v>
      </c>
    </row>
    <row r="1397" spans="1:8" x14ac:dyDescent="0.3">
      <c r="F1397" s="16">
        <v>0</v>
      </c>
      <c r="G1397" t="s">
        <v>824</v>
      </c>
      <c r="H1397" t="s">
        <v>825</v>
      </c>
    </row>
    <row r="1398" spans="1:8" x14ac:dyDescent="0.3">
      <c r="F1398" s="16">
        <v>0</v>
      </c>
      <c r="G1398" t="s">
        <v>825</v>
      </c>
      <c r="H1398" t="s">
        <v>826</v>
      </c>
    </row>
    <row r="1399" spans="1:8" x14ac:dyDescent="0.3">
      <c r="F1399" s="16">
        <v>0</v>
      </c>
      <c r="G1399" t="s">
        <v>826</v>
      </c>
      <c r="H1399" t="s">
        <v>827</v>
      </c>
    </row>
    <row r="1400" spans="1:8" x14ac:dyDescent="0.3">
      <c r="F1400" s="16">
        <v>0</v>
      </c>
      <c r="G1400" t="s">
        <v>827</v>
      </c>
      <c r="H1400" t="s">
        <v>828</v>
      </c>
    </row>
    <row r="1401" spans="1:8" x14ac:dyDescent="0.3">
      <c r="F1401" s="16">
        <v>0</v>
      </c>
      <c r="G1401" t="s">
        <v>828</v>
      </c>
      <c r="H1401" t="s">
        <v>829</v>
      </c>
    </row>
    <row r="1402" spans="1:8" x14ac:dyDescent="0.3">
      <c r="F1402" s="16">
        <v>0</v>
      </c>
      <c r="G1402" t="s">
        <v>829</v>
      </c>
      <c r="H1402" t="s">
        <v>830</v>
      </c>
    </row>
    <row r="1403" spans="1:8" x14ac:dyDescent="0.3">
      <c r="F1403" s="16">
        <v>0</v>
      </c>
      <c r="G1403" t="s">
        <v>830</v>
      </c>
      <c r="H1403" t="s">
        <v>831</v>
      </c>
    </row>
    <row r="1404" spans="1:8" x14ac:dyDescent="0.3">
      <c r="F1404" s="16">
        <v>0</v>
      </c>
      <c r="G1404" t="s">
        <v>831</v>
      </c>
      <c r="H1404" t="s">
        <v>832</v>
      </c>
    </row>
    <row r="1405" spans="1:8" x14ac:dyDescent="0.3">
      <c r="F1405" s="16">
        <v>0</v>
      </c>
      <c r="G1405" t="s">
        <v>832</v>
      </c>
      <c r="H1405" t="s">
        <v>833</v>
      </c>
    </row>
    <row r="1406" spans="1:8" x14ac:dyDescent="0.3">
      <c r="F1406" s="16">
        <v>0.18</v>
      </c>
      <c r="G1406" t="s">
        <v>833</v>
      </c>
      <c r="H1406" t="s">
        <v>834</v>
      </c>
    </row>
    <row r="1407" spans="1:8" x14ac:dyDescent="0.3">
      <c r="F1407" s="16">
        <v>0.53700000000000003</v>
      </c>
      <c r="G1407" t="s">
        <v>834</v>
      </c>
      <c r="H1407" t="s">
        <v>835</v>
      </c>
    </row>
    <row r="1408" spans="1:8" x14ac:dyDescent="0.3">
      <c r="F1408" s="16">
        <v>0.874</v>
      </c>
      <c r="G1408" t="s">
        <v>835</v>
      </c>
      <c r="H1408" t="s">
        <v>836</v>
      </c>
    </row>
    <row r="1409" spans="6:8" x14ac:dyDescent="0.3">
      <c r="F1409" s="16">
        <v>0.52300000000000002</v>
      </c>
      <c r="G1409" t="s">
        <v>836</v>
      </c>
      <c r="H1409" t="s">
        <v>837</v>
      </c>
    </row>
    <row r="1410" spans="6:8" x14ac:dyDescent="0.3">
      <c r="F1410" s="16">
        <v>0.245</v>
      </c>
      <c r="G1410" t="s">
        <v>837</v>
      </c>
      <c r="H1410" t="s">
        <v>838</v>
      </c>
    </row>
    <row r="1411" spans="6:8" x14ac:dyDescent="0.3">
      <c r="F1411" s="16">
        <v>0.52300000000000002</v>
      </c>
      <c r="G1411" t="s">
        <v>838</v>
      </c>
      <c r="H1411" t="s">
        <v>839</v>
      </c>
    </row>
    <row r="1412" spans="6:8" x14ac:dyDescent="0.3">
      <c r="F1412" s="16">
        <v>0.53</v>
      </c>
      <c r="G1412" t="s">
        <v>839</v>
      </c>
      <c r="H1412" t="s">
        <v>840</v>
      </c>
    </row>
    <row r="1413" spans="6:8" x14ac:dyDescent="0.3">
      <c r="F1413" s="16">
        <v>0.58099999999999996</v>
      </c>
      <c r="G1413" t="s">
        <v>840</v>
      </c>
      <c r="H1413" t="s">
        <v>841</v>
      </c>
    </row>
    <row r="1414" spans="6:8" x14ac:dyDescent="0.3">
      <c r="F1414" s="16">
        <v>0.89100000000000001</v>
      </c>
      <c r="G1414" t="s">
        <v>841</v>
      </c>
      <c r="H1414" t="s">
        <v>842</v>
      </c>
    </row>
    <row r="1415" spans="6:8" x14ac:dyDescent="0.3">
      <c r="F1415" s="16">
        <v>0.35699999999999998</v>
      </c>
      <c r="G1415" t="s">
        <v>842</v>
      </c>
      <c r="H1415" t="s">
        <v>843</v>
      </c>
    </row>
    <row r="1416" spans="6:8" x14ac:dyDescent="0.3">
      <c r="F1416" s="16">
        <v>0.42199999999999999</v>
      </c>
      <c r="G1416" t="s">
        <v>843</v>
      </c>
      <c r="H1416" t="s">
        <v>844</v>
      </c>
    </row>
    <row r="1417" spans="6:8" x14ac:dyDescent="0.3">
      <c r="F1417" s="16">
        <v>0.82299999999999995</v>
      </c>
      <c r="G1417" t="s">
        <v>844</v>
      </c>
      <c r="H1417" t="s">
        <v>845</v>
      </c>
    </row>
    <row r="1418" spans="6:8" x14ac:dyDescent="0.3">
      <c r="F1418" s="16">
        <v>1.026</v>
      </c>
      <c r="G1418" t="s">
        <v>845</v>
      </c>
      <c r="H1418" t="s">
        <v>846</v>
      </c>
    </row>
    <row r="1419" spans="6:8" x14ac:dyDescent="0.3">
      <c r="F1419" s="16">
        <v>0.94799999999999995</v>
      </c>
      <c r="G1419" t="s">
        <v>846</v>
      </c>
      <c r="H1419" t="s">
        <v>847</v>
      </c>
    </row>
    <row r="1420" spans="6:8" x14ac:dyDescent="0.3">
      <c r="F1420" s="16">
        <v>1.0589999999999999</v>
      </c>
      <c r="G1420" t="s">
        <v>847</v>
      </c>
      <c r="H1420" t="s">
        <v>848</v>
      </c>
    </row>
    <row r="1421" spans="6:8" x14ac:dyDescent="0.3">
      <c r="F1421" s="16">
        <v>0.83699999999999997</v>
      </c>
      <c r="G1421" t="s">
        <v>848</v>
      </c>
      <c r="H1421" t="s">
        <v>849</v>
      </c>
    </row>
    <row r="1422" spans="6:8" x14ac:dyDescent="0.3">
      <c r="F1422" s="16">
        <v>0.87</v>
      </c>
      <c r="G1422" t="s">
        <v>849</v>
      </c>
      <c r="H1422" t="s">
        <v>850</v>
      </c>
    </row>
    <row r="1423" spans="6:8" x14ac:dyDescent="0.3">
      <c r="F1423" s="16">
        <v>1.1200000000000001</v>
      </c>
      <c r="G1423" t="s">
        <v>850</v>
      </c>
      <c r="H1423" t="s">
        <v>851</v>
      </c>
    </row>
    <row r="1424" spans="6:8" x14ac:dyDescent="0.3">
      <c r="F1424" s="16">
        <v>0.72399999999999998</v>
      </c>
      <c r="G1424" t="s">
        <v>851</v>
      </c>
      <c r="H1424" t="s">
        <v>852</v>
      </c>
    </row>
    <row r="1425" spans="6:8" x14ac:dyDescent="0.3">
      <c r="F1425" s="16">
        <v>0.48699999999999999</v>
      </c>
      <c r="G1425" t="s">
        <v>852</v>
      </c>
      <c r="H1425" t="s">
        <v>853</v>
      </c>
    </row>
    <row r="1426" spans="6:8" x14ac:dyDescent="0.3">
      <c r="F1426" s="16">
        <v>0.42199999999999999</v>
      </c>
      <c r="G1426" t="s">
        <v>853</v>
      </c>
      <c r="H1426" t="s">
        <v>854</v>
      </c>
    </row>
    <row r="1427" spans="6:8" x14ac:dyDescent="0.3">
      <c r="F1427" s="16">
        <v>0.13</v>
      </c>
      <c r="G1427" t="s">
        <v>854</v>
      </c>
      <c r="H1427" t="s">
        <v>855</v>
      </c>
    </row>
    <row r="1428" spans="6:8" x14ac:dyDescent="0.3">
      <c r="F1428" s="16">
        <v>2.5999999999999999E-2</v>
      </c>
      <c r="G1428" t="s">
        <v>855</v>
      </c>
      <c r="H1428" t="s">
        <v>856</v>
      </c>
    </row>
    <row r="1429" spans="6:8" x14ac:dyDescent="0.3">
      <c r="F1429" s="16">
        <v>2E-3</v>
      </c>
      <c r="G1429" t="s">
        <v>856</v>
      </c>
      <c r="H1429" t="s">
        <v>857</v>
      </c>
    </row>
    <row r="1430" spans="6:8" x14ac:dyDescent="0.3">
      <c r="F1430" s="16">
        <v>0</v>
      </c>
      <c r="G1430" t="s">
        <v>857</v>
      </c>
      <c r="H1430" t="s">
        <v>858</v>
      </c>
    </row>
    <row r="1431" spans="6:8" x14ac:dyDescent="0.3">
      <c r="F1431" s="16">
        <v>0</v>
      </c>
      <c r="G1431" t="s">
        <v>858</v>
      </c>
      <c r="H1431" t="s">
        <v>859</v>
      </c>
    </row>
    <row r="1432" spans="6:8" x14ac:dyDescent="0.3">
      <c r="F1432" s="16">
        <v>0</v>
      </c>
      <c r="G1432" t="s">
        <v>859</v>
      </c>
      <c r="H1432" t="s">
        <v>860</v>
      </c>
    </row>
    <row r="1433" spans="6:8" x14ac:dyDescent="0.3">
      <c r="F1433" s="16">
        <v>0</v>
      </c>
      <c r="G1433" t="s">
        <v>860</v>
      </c>
      <c r="H1433" t="s">
        <v>861</v>
      </c>
    </row>
    <row r="1434" spans="6:8" x14ac:dyDescent="0.3">
      <c r="F1434" s="16">
        <v>0</v>
      </c>
      <c r="G1434" t="s">
        <v>861</v>
      </c>
      <c r="H1434" t="s">
        <v>862</v>
      </c>
    </row>
    <row r="1435" spans="6:8" x14ac:dyDescent="0.3">
      <c r="F1435" s="16">
        <v>0</v>
      </c>
      <c r="G1435" t="s">
        <v>862</v>
      </c>
      <c r="H1435" t="s">
        <v>863</v>
      </c>
    </row>
    <row r="1436" spans="6:8" x14ac:dyDescent="0.3">
      <c r="F1436" s="16">
        <v>0</v>
      </c>
      <c r="G1436" t="s">
        <v>863</v>
      </c>
      <c r="H1436" t="s">
        <v>864</v>
      </c>
    </row>
    <row r="1437" spans="6:8" x14ac:dyDescent="0.3">
      <c r="F1437" s="16">
        <v>0</v>
      </c>
      <c r="G1437" t="s">
        <v>864</v>
      </c>
      <c r="H1437" t="s">
        <v>865</v>
      </c>
    </row>
    <row r="1438" spans="6:8" x14ac:dyDescent="0.3">
      <c r="F1438" s="16">
        <v>0</v>
      </c>
      <c r="G1438" t="s">
        <v>865</v>
      </c>
      <c r="H1438" t="s">
        <v>866</v>
      </c>
    </row>
    <row r="1439" spans="6:8" x14ac:dyDescent="0.3">
      <c r="F1439" s="16">
        <v>0</v>
      </c>
      <c r="G1439" t="s">
        <v>866</v>
      </c>
      <c r="H1439" t="s">
        <v>867</v>
      </c>
    </row>
    <row r="1440" spans="6:8" x14ac:dyDescent="0.3">
      <c r="F1440" s="16">
        <v>0</v>
      </c>
      <c r="G1440" t="s">
        <v>867</v>
      </c>
      <c r="H1440" t="s">
        <v>868</v>
      </c>
    </row>
    <row r="1441" spans="1:8" x14ac:dyDescent="0.3">
      <c r="A1441" s="9">
        <v>31</v>
      </c>
      <c r="B1441" s="8" t="s">
        <v>774</v>
      </c>
      <c r="C1441" s="9" t="s">
        <v>51</v>
      </c>
      <c r="D1441" s="9" t="s">
        <v>52</v>
      </c>
      <c r="E1441" s="9" t="s">
        <v>53</v>
      </c>
      <c r="F1441" s="16">
        <v>0</v>
      </c>
      <c r="G1441" t="s">
        <v>868</v>
      </c>
      <c r="H1441" t="s">
        <v>869</v>
      </c>
    </row>
    <row r="1442" spans="1:8" x14ac:dyDescent="0.3">
      <c r="B1442" s="7"/>
      <c r="C1442" s="4">
        <v>0.2298</v>
      </c>
      <c r="D1442" s="4">
        <v>0.93899999999999995</v>
      </c>
      <c r="E1442" s="4">
        <v>0.36580000000000001</v>
      </c>
      <c r="F1442" s="16">
        <v>0</v>
      </c>
      <c r="G1442" t="s">
        <v>869</v>
      </c>
      <c r="H1442" t="s">
        <v>870</v>
      </c>
    </row>
    <row r="1443" spans="1:8" x14ac:dyDescent="0.3">
      <c r="B1443" s="15">
        <f>SUM(C1443:E1443)</f>
        <v>13.067</v>
      </c>
      <c r="C1443" s="1">
        <f>SUM(F1441:F1444)+SUM(F1451:F1472)+SUM(F1479:F1488)</f>
        <v>10.984999999999999</v>
      </c>
      <c r="D1443" s="1">
        <f>SUM(F1445:F1450)</f>
        <v>0</v>
      </c>
      <c r="E1443" s="1">
        <f>SUM(F1473:F1478)</f>
        <v>2.0820000000000003</v>
      </c>
      <c r="F1443" s="16">
        <v>0</v>
      </c>
      <c r="G1443" t="s">
        <v>870</v>
      </c>
      <c r="H1443" t="s">
        <v>871</v>
      </c>
    </row>
    <row r="1444" spans="1:8" x14ac:dyDescent="0.3">
      <c r="A1444" s="13">
        <f>B1444+A1396</f>
        <v>108.98595519999999</v>
      </c>
      <c r="B1444" s="6">
        <f>SUM(C1444:E1444)</f>
        <v>3.2859486000000002</v>
      </c>
      <c r="C1444" s="5">
        <f>C1442*C1443</f>
        <v>2.5243530000000001</v>
      </c>
      <c r="D1444" s="5">
        <f t="shared" ref="D1444:E1444" si="30">D1442*D1443</f>
        <v>0</v>
      </c>
      <c r="E1444" s="5">
        <f t="shared" si="30"/>
        <v>0.76159560000000015</v>
      </c>
      <c r="F1444" s="16">
        <v>0</v>
      </c>
      <c r="G1444" t="s">
        <v>871</v>
      </c>
      <c r="H1444" t="s">
        <v>872</v>
      </c>
    </row>
    <row r="1445" spans="1:8" x14ac:dyDescent="0.3">
      <c r="F1445" s="16">
        <v>0</v>
      </c>
      <c r="G1445" t="s">
        <v>872</v>
      </c>
      <c r="H1445" t="s">
        <v>873</v>
      </c>
    </row>
    <row r="1446" spans="1:8" x14ac:dyDescent="0.3">
      <c r="F1446" s="16">
        <v>0</v>
      </c>
      <c r="G1446" t="s">
        <v>873</v>
      </c>
      <c r="H1446" t="s">
        <v>874</v>
      </c>
    </row>
    <row r="1447" spans="1:8" x14ac:dyDescent="0.3">
      <c r="F1447" s="16">
        <v>0</v>
      </c>
      <c r="G1447" t="s">
        <v>874</v>
      </c>
      <c r="H1447" t="s">
        <v>875</v>
      </c>
    </row>
    <row r="1448" spans="1:8" x14ac:dyDescent="0.3">
      <c r="F1448" s="16">
        <v>0</v>
      </c>
      <c r="G1448" t="s">
        <v>875</v>
      </c>
      <c r="H1448" t="s">
        <v>876</v>
      </c>
    </row>
    <row r="1449" spans="1:8" x14ac:dyDescent="0.3">
      <c r="F1449" s="16">
        <v>0</v>
      </c>
      <c r="G1449" t="s">
        <v>876</v>
      </c>
      <c r="H1449" t="s">
        <v>877</v>
      </c>
    </row>
    <row r="1450" spans="1:8" x14ac:dyDescent="0.3">
      <c r="F1450" s="16">
        <v>0</v>
      </c>
      <c r="G1450" t="s">
        <v>877</v>
      </c>
      <c r="H1450" t="s">
        <v>878</v>
      </c>
    </row>
    <row r="1451" spans="1:8" x14ac:dyDescent="0.3">
      <c r="F1451" s="16">
        <v>0</v>
      </c>
      <c r="G1451" t="s">
        <v>878</v>
      </c>
      <c r="H1451" t="s">
        <v>879</v>
      </c>
    </row>
    <row r="1452" spans="1:8" x14ac:dyDescent="0.3">
      <c r="F1452" s="16">
        <v>0</v>
      </c>
      <c r="G1452" t="s">
        <v>879</v>
      </c>
      <c r="H1452" t="s">
        <v>880</v>
      </c>
    </row>
    <row r="1453" spans="1:8" x14ac:dyDescent="0.3">
      <c r="F1453" s="16">
        <v>0</v>
      </c>
      <c r="G1453" t="s">
        <v>880</v>
      </c>
      <c r="H1453" t="s">
        <v>881</v>
      </c>
    </row>
    <row r="1454" spans="1:8" x14ac:dyDescent="0.3">
      <c r="F1454" s="16">
        <v>0.109</v>
      </c>
      <c r="G1454" t="s">
        <v>881</v>
      </c>
      <c r="H1454" t="s">
        <v>882</v>
      </c>
    </row>
    <row r="1455" spans="1:8" x14ac:dyDescent="0.3">
      <c r="F1455" s="16">
        <v>0.254</v>
      </c>
      <c r="G1455" t="s">
        <v>882</v>
      </c>
      <c r="H1455" t="s">
        <v>883</v>
      </c>
    </row>
    <row r="1456" spans="1:8" x14ac:dyDescent="0.3">
      <c r="F1456" s="16">
        <v>4.3999999999999997E-2</v>
      </c>
      <c r="G1456" t="s">
        <v>883</v>
      </c>
      <c r="H1456" t="s">
        <v>884</v>
      </c>
    </row>
    <row r="1457" spans="6:8" x14ac:dyDescent="0.3">
      <c r="F1457" s="16">
        <v>4.3999999999999997E-2</v>
      </c>
      <c r="G1457" t="s">
        <v>884</v>
      </c>
      <c r="H1457" t="s">
        <v>885</v>
      </c>
    </row>
    <row r="1458" spans="6:8" x14ac:dyDescent="0.3">
      <c r="F1458" s="16">
        <v>0.253</v>
      </c>
      <c r="G1458" t="s">
        <v>885</v>
      </c>
      <c r="H1458" t="s">
        <v>886</v>
      </c>
    </row>
    <row r="1459" spans="6:8" x14ac:dyDescent="0.3">
      <c r="F1459" s="16">
        <v>0.29199999999999998</v>
      </c>
      <c r="G1459" t="s">
        <v>886</v>
      </c>
      <c r="H1459" t="s">
        <v>887</v>
      </c>
    </row>
    <row r="1460" spans="6:8" x14ac:dyDescent="0.3">
      <c r="F1460" s="16">
        <v>0.36899999999999999</v>
      </c>
      <c r="G1460" t="s">
        <v>887</v>
      </c>
      <c r="H1460" t="s">
        <v>888</v>
      </c>
    </row>
    <row r="1461" spans="6:8" x14ac:dyDescent="0.3">
      <c r="F1461" s="16">
        <v>0.19500000000000001</v>
      </c>
      <c r="G1461" t="s">
        <v>888</v>
      </c>
      <c r="H1461" t="s">
        <v>889</v>
      </c>
    </row>
    <row r="1462" spans="6:8" x14ac:dyDescent="0.3">
      <c r="F1462" s="16">
        <v>5.0999999999999997E-2</v>
      </c>
      <c r="G1462" t="s">
        <v>889</v>
      </c>
      <c r="H1462" t="s">
        <v>890</v>
      </c>
    </row>
    <row r="1463" spans="6:8" x14ac:dyDescent="0.3">
      <c r="F1463" s="16">
        <v>0.10299999999999999</v>
      </c>
      <c r="G1463" t="s">
        <v>890</v>
      </c>
      <c r="H1463" t="s">
        <v>891</v>
      </c>
    </row>
    <row r="1464" spans="6:8" x14ac:dyDescent="0.3">
      <c r="F1464" s="16">
        <v>5.0999999999999997E-2</v>
      </c>
      <c r="G1464" t="s">
        <v>891</v>
      </c>
      <c r="H1464" t="s">
        <v>892</v>
      </c>
    </row>
    <row r="1465" spans="6:8" x14ac:dyDescent="0.3">
      <c r="F1465" s="16">
        <v>0.01</v>
      </c>
      <c r="G1465" t="s">
        <v>892</v>
      </c>
      <c r="H1465" t="s">
        <v>893</v>
      </c>
    </row>
    <row r="1466" spans="6:8" x14ac:dyDescent="0.3">
      <c r="F1466" s="16">
        <v>3.0000000000000001E-3</v>
      </c>
      <c r="G1466" t="s">
        <v>893</v>
      </c>
      <c r="H1466" t="s">
        <v>894</v>
      </c>
    </row>
    <row r="1467" spans="6:8" x14ac:dyDescent="0.3">
      <c r="F1467" s="16">
        <v>8.0000000000000002E-3</v>
      </c>
      <c r="G1467" t="s">
        <v>894</v>
      </c>
      <c r="H1467" t="s">
        <v>895</v>
      </c>
    </row>
    <row r="1468" spans="6:8" x14ac:dyDescent="0.3">
      <c r="F1468" s="16">
        <v>1.3480000000000001</v>
      </c>
      <c r="G1468" t="s">
        <v>895</v>
      </c>
      <c r="H1468" t="s">
        <v>896</v>
      </c>
    </row>
    <row r="1469" spans="6:8" x14ac:dyDescent="0.3">
      <c r="F1469" s="16">
        <v>2.3279999999999998</v>
      </c>
      <c r="G1469" t="s">
        <v>896</v>
      </c>
      <c r="H1469" t="s">
        <v>897</v>
      </c>
    </row>
    <row r="1470" spans="6:8" x14ac:dyDescent="0.3">
      <c r="F1470" s="16">
        <v>2.12</v>
      </c>
      <c r="G1470" t="s">
        <v>897</v>
      </c>
      <c r="H1470" t="s">
        <v>898</v>
      </c>
    </row>
    <row r="1471" spans="6:8" x14ac:dyDescent="0.3">
      <c r="F1471" s="16">
        <v>1.861</v>
      </c>
      <c r="G1471" t="s">
        <v>898</v>
      </c>
      <c r="H1471" t="s">
        <v>899</v>
      </c>
    </row>
    <row r="1472" spans="6:8" x14ac:dyDescent="0.3">
      <c r="F1472" s="16">
        <v>1.542</v>
      </c>
      <c r="G1472" t="s">
        <v>899</v>
      </c>
      <c r="H1472" t="s">
        <v>900</v>
      </c>
    </row>
    <row r="1473" spans="6:8" x14ac:dyDescent="0.3">
      <c r="F1473" s="16">
        <v>1.1259999999999999</v>
      </c>
      <c r="G1473" t="s">
        <v>900</v>
      </c>
      <c r="H1473" t="s">
        <v>901</v>
      </c>
    </row>
    <row r="1474" spans="6:8" x14ac:dyDescent="0.3">
      <c r="F1474" s="16">
        <v>0.66400000000000003</v>
      </c>
      <c r="G1474" t="s">
        <v>901</v>
      </c>
      <c r="H1474" t="s">
        <v>902</v>
      </c>
    </row>
    <row r="1475" spans="6:8" x14ac:dyDescent="0.3">
      <c r="F1475" s="16">
        <v>0.26400000000000001</v>
      </c>
      <c r="G1475" t="s">
        <v>902</v>
      </c>
      <c r="H1475" t="s">
        <v>903</v>
      </c>
    </row>
    <row r="1476" spans="6:8" x14ac:dyDescent="0.3">
      <c r="F1476" s="16">
        <v>2.8000000000000001E-2</v>
      </c>
      <c r="G1476" t="s">
        <v>903</v>
      </c>
      <c r="H1476" t="s">
        <v>904</v>
      </c>
    </row>
    <row r="1477" spans="6:8" x14ac:dyDescent="0.3">
      <c r="F1477" s="16">
        <v>0</v>
      </c>
      <c r="G1477" t="s">
        <v>904</v>
      </c>
      <c r="H1477" t="s">
        <v>905</v>
      </c>
    </row>
    <row r="1478" spans="6:8" x14ac:dyDescent="0.3">
      <c r="F1478" s="16">
        <v>0</v>
      </c>
      <c r="G1478" t="s">
        <v>905</v>
      </c>
      <c r="H1478" t="s">
        <v>906</v>
      </c>
    </row>
    <row r="1479" spans="6:8" x14ac:dyDescent="0.3">
      <c r="F1479" s="16">
        <v>0</v>
      </c>
      <c r="G1479" t="s">
        <v>906</v>
      </c>
      <c r="H1479" t="s">
        <v>907</v>
      </c>
    </row>
    <row r="1480" spans="6:8" x14ac:dyDescent="0.3">
      <c r="F1480" s="16">
        <v>0</v>
      </c>
      <c r="G1480" t="s">
        <v>907</v>
      </c>
      <c r="H1480" t="s">
        <v>908</v>
      </c>
    </row>
    <row r="1481" spans="6:8" x14ac:dyDescent="0.3">
      <c r="F1481" s="16">
        <v>0</v>
      </c>
      <c r="G1481" t="s">
        <v>908</v>
      </c>
      <c r="H1481" t="s">
        <v>909</v>
      </c>
    </row>
    <row r="1482" spans="6:8" x14ac:dyDescent="0.3">
      <c r="F1482" s="16">
        <v>0</v>
      </c>
      <c r="G1482" t="s">
        <v>909</v>
      </c>
      <c r="H1482" t="s">
        <v>910</v>
      </c>
    </row>
    <row r="1483" spans="6:8" x14ac:dyDescent="0.3">
      <c r="F1483" s="16">
        <v>0</v>
      </c>
      <c r="G1483" t="s">
        <v>910</v>
      </c>
      <c r="H1483" t="s">
        <v>911</v>
      </c>
    </row>
    <row r="1484" spans="6:8" x14ac:dyDescent="0.3">
      <c r="F1484" s="16">
        <v>0</v>
      </c>
      <c r="G1484" t="s">
        <v>911</v>
      </c>
      <c r="H1484" t="s">
        <v>912</v>
      </c>
    </row>
    <row r="1485" spans="6:8" x14ac:dyDescent="0.3">
      <c r="F1485" s="16">
        <v>0</v>
      </c>
      <c r="G1485" t="s">
        <v>912</v>
      </c>
      <c r="H1485" t="s">
        <v>913</v>
      </c>
    </row>
    <row r="1486" spans="6:8" x14ac:dyDescent="0.3">
      <c r="F1486" s="16">
        <v>0</v>
      </c>
      <c r="G1486" t="s">
        <v>913</v>
      </c>
      <c r="H1486" t="s">
        <v>914</v>
      </c>
    </row>
    <row r="1487" spans="6:8" x14ac:dyDescent="0.3">
      <c r="F1487" s="16">
        <v>0</v>
      </c>
      <c r="G1487" t="s">
        <v>914</v>
      </c>
      <c r="H1487" t="s">
        <v>915</v>
      </c>
    </row>
    <row r="1488" spans="6:8" x14ac:dyDescent="0.3">
      <c r="F1488" s="16">
        <v>0</v>
      </c>
      <c r="G1488" t="s">
        <v>915</v>
      </c>
      <c r="H1488" t="s">
        <v>916</v>
      </c>
    </row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spans="1:6" x14ac:dyDescent="0.3">
      <c r="A1505"/>
      <c r="B1505"/>
      <c r="C1505"/>
      <c r="D1505"/>
      <c r="E1505"/>
      <c r="F1505"/>
    </row>
    <row r="1506" spans="1:6" x14ac:dyDescent="0.3">
      <c r="A1506"/>
      <c r="B1506"/>
      <c r="C1506"/>
      <c r="D1506"/>
      <c r="E1506"/>
      <c r="F1506"/>
    </row>
    <row r="1507" spans="1:6" x14ac:dyDescent="0.3">
      <c r="A1507"/>
      <c r="B1507"/>
      <c r="C1507"/>
      <c r="D1507"/>
      <c r="E1507"/>
      <c r="F1507"/>
    </row>
    <row r="1508" spans="1:6" x14ac:dyDescent="0.3">
      <c r="D1508"/>
      <c r="E1508"/>
      <c r="F1508"/>
    </row>
    <row r="1509" spans="1:6" x14ac:dyDescent="0.3">
      <c r="D1509"/>
      <c r="E1509"/>
      <c r="F1509"/>
    </row>
    <row r="1510" spans="1:6" x14ac:dyDescent="0.3">
      <c r="D1510"/>
      <c r="E1510"/>
      <c r="F1510"/>
    </row>
    <row r="1511" spans="1:6" x14ac:dyDescent="0.3">
      <c r="D1511"/>
      <c r="E1511"/>
      <c r="F1511"/>
    </row>
    <row r="1512" spans="1:6" x14ac:dyDescent="0.3">
      <c r="D1512"/>
      <c r="E1512"/>
      <c r="F1512"/>
    </row>
    <row r="1513" spans="1:6" x14ac:dyDescent="0.3">
      <c r="D1513"/>
      <c r="E1513"/>
      <c r="F1513"/>
    </row>
    <row r="1514" spans="1:6" x14ac:dyDescent="0.3">
      <c r="D1514"/>
      <c r="E1514"/>
      <c r="F1514"/>
    </row>
    <row r="1515" spans="1:6" x14ac:dyDescent="0.3">
      <c r="D1515"/>
      <c r="E1515"/>
      <c r="F1515"/>
    </row>
    <row r="1516" spans="1:6" x14ac:dyDescent="0.3">
      <c r="D1516"/>
      <c r="E1516"/>
      <c r="F1516"/>
    </row>
    <row r="1517" spans="1:6" x14ac:dyDescent="0.3">
      <c r="D1517"/>
      <c r="E1517"/>
      <c r="F1517"/>
    </row>
    <row r="1518" spans="1:6" x14ac:dyDescent="0.3">
      <c r="D1518"/>
      <c r="E1518"/>
      <c r="F1518"/>
    </row>
    <row r="1519" spans="1:6" x14ac:dyDescent="0.3">
      <c r="D1519"/>
      <c r="E1519"/>
      <c r="F1519"/>
    </row>
    <row r="1520" spans="1:6" x14ac:dyDescent="0.3">
      <c r="D1520"/>
      <c r="E1520"/>
      <c r="F1520"/>
    </row>
    <row r="1521" spans="4:6" x14ac:dyDescent="0.3">
      <c r="D1521"/>
      <c r="E1521"/>
      <c r="F1521"/>
    </row>
    <row r="1522" spans="4:6" x14ac:dyDescent="0.3">
      <c r="D1522"/>
      <c r="E1522"/>
      <c r="F1522"/>
    </row>
    <row r="1523" spans="4:6" x14ac:dyDescent="0.3">
      <c r="D1523"/>
      <c r="E1523"/>
      <c r="F1523"/>
    </row>
    <row r="1524" spans="4:6" x14ac:dyDescent="0.3">
      <c r="D1524"/>
      <c r="E1524"/>
      <c r="F1524"/>
    </row>
    <row r="1525" spans="4:6" x14ac:dyDescent="0.3">
      <c r="D1525"/>
      <c r="E1525"/>
      <c r="F1525"/>
    </row>
    <row r="1526" spans="4:6" x14ac:dyDescent="0.3">
      <c r="D1526"/>
      <c r="E1526"/>
      <c r="F1526"/>
    </row>
    <row r="1527" spans="4:6" x14ac:dyDescent="0.3">
      <c r="D1527"/>
      <c r="E1527"/>
      <c r="F1527"/>
    </row>
    <row r="1528" spans="4:6" x14ac:dyDescent="0.3">
      <c r="D1528"/>
      <c r="E1528"/>
      <c r="F1528"/>
    </row>
    <row r="1529" spans="4:6" x14ac:dyDescent="0.3">
      <c r="D1529"/>
      <c r="E1529"/>
      <c r="F1529"/>
    </row>
    <row r="1530" spans="4:6" x14ac:dyDescent="0.3">
      <c r="D1530"/>
      <c r="E1530"/>
      <c r="F1530"/>
    </row>
    <row r="1531" spans="4:6" x14ac:dyDescent="0.3">
      <c r="D1531"/>
      <c r="E1531"/>
      <c r="F1531"/>
    </row>
    <row r="1532" spans="4:6" x14ac:dyDescent="0.3">
      <c r="D1532"/>
      <c r="E1532"/>
      <c r="F1532"/>
    </row>
    <row r="1533" spans="4:6" x14ac:dyDescent="0.3">
      <c r="D1533"/>
      <c r="E1533"/>
      <c r="F1533"/>
    </row>
    <row r="1534" spans="4:6" x14ac:dyDescent="0.3">
      <c r="D1534"/>
      <c r="E1534"/>
      <c r="F1534"/>
    </row>
    <row r="1535" spans="4:6" x14ac:dyDescent="0.3">
      <c r="D1535"/>
      <c r="E1535"/>
      <c r="F1535"/>
    </row>
    <row r="1536" spans="4:6" x14ac:dyDescent="0.3">
      <c r="D1536"/>
      <c r="E1536"/>
      <c r="F1536"/>
    </row>
    <row r="1537" spans="4:6" x14ac:dyDescent="0.3">
      <c r="D1537"/>
      <c r="E1537"/>
      <c r="F15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</vt:lpstr>
      <vt:lpstr>Imports</vt:lpstr>
      <vt:lpstr>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Collingridge</dc:creator>
  <cp:lastModifiedBy>Rob Collingridge</cp:lastModifiedBy>
  <dcterms:created xsi:type="dcterms:W3CDTF">2023-04-14T08:07:51Z</dcterms:created>
  <dcterms:modified xsi:type="dcterms:W3CDTF">2023-04-22T08:59:14Z</dcterms:modified>
</cp:coreProperties>
</file>